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CDC\Desktop\"/>
    </mc:Choice>
  </mc:AlternateContent>
  <bookViews>
    <workbookView xWindow="0" yWindow="0" windowWidth="20490" windowHeight="7455" activeTab="2"/>
  </bookViews>
  <sheets>
    <sheet name="ანგარიში" sheetId="1" r:id="rId1"/>
    <sheet name="91 დადებითი დონორი-ორსული" sheetId="2" r:id="rId2"/>
    <sheet name="Sheet2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E17" i="3" l="1"/>
  <c r="D10" i="4"/>
  <c r="C10" i="4"/>
  <c r="E3" i="4" l="1"/>
  <c r="E6" i="4"/>
  <c r="E7" i="4"/>
  <c r="E8" i="4"/>
  <c r="E9" i="4"/>
  <c r="E2" i="4"/>
  <c r="D14" i="3" l="1"/>
  <c r="C14" i="3"/>
  <c r="C31" i="1"/>
  <c r="I31" i="1" s="1"/>
  <c r="E31" i="1"/>
  <c r="F31" i="1"/>
  <c r="H29" i="1"/>
  <c r="I29" i="1"/>
  <c r="I28" i="1"/>
  <c r="H28" i="1"/>
  <c r="G29" i="1"/>
  <c r="G30" i="1"/>
  <c r="G28" i="1"/>
  <c r="D29" i="1"/>
  <c r="D30" i="1"/>
  <c r="D28" i="1"/>
  <c r="B31" i="1"/>
  <c r="F22" i="1"/>
  <c r="E22" i="1"/>
  <c r="C22" i="1"/>
  <c r="B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7" i="1"/>
  <c r="I8" i="1"/>
  <c r="I9" i="1"/>
  <c r="I10" i="1"/>
  <c r="I6" i="1"/>
  <c r="H7" i="1"/>
  <c r="H8" i="1"/>
  <c r="H9" i="1"/>
  <c r="H10" i="1"/>
  <c r="H6" i="1"/>
  <c r="G7" i="1"/>
  <c r="G8" i="1"/>
  <c r="G9" i="1"/>
  <c r="G10" i="1"/>
  <c r="G6" i="1"/>
  <c r="C11" i="1"/>
  <c r="E11" i="1"/>
  <c r="F11" i="1"/>
  <c r="B11" i="1"/>
  <c r="D10" i="1"/>
  <c r="D7" i="1"/>
  <c r="D8" i="1"/>
  <c r="D9" i="1"/>
  <c r="D6" i="1"/>
  <c r="G22" i="1" l="1"/>
  <c r="H31" i="1"/>
  <c r="J10" i="1"/>
  <c r="I11" i="1"/>
  <c r="H22" i="1"/>
  <c r="F14" i="3"/>
  <c r="J29" i="1"/>
  <c r="D31" i="1"/>
  <c r="D11" i="1"/>
  <c r="J6" i="1"/>
  <c r="H11" i="1"/>
  <c r="J9" i="1"/>
  <c r="G31" i="1"/>
  <c r="J28" i="1"/>
  <c r="J17" i="1"/>
  <c r="J18" i="1"/>
  <c r="J21" i="1"/>
  <c r="I22" i="1"/>
  <c r="D22" i="1"/>
  <c r="J22" i="1" s="1"/>
  <c r="J19" i="1"/>
  <c r="J20" i="1"/>
  <c r="J8" i="1"/>
  <c r="J7" i="1"/>
  <c r="G11" i="1"/>
  <c r="J31" i="1" l="1"/>
  <c r="J11" i="1"/>
</calcChain>
</file>

<file path=xl/sharedStrings.xml><?xml version="1.0" encoding="utf-8"?>
<sst xmlns="http://schemas.openxmlformats.org/spreadsheetml/2006/main" count="808" uniqueCount="472">
  <si>
    <t>ასაკი</t>
  </si>
  <si>
    <t>სულ</t>
  </si>
  <si>
    <t>პირადი ნომრით</t>
  </si>
  <si>
    <t>15 ნიშნა კოდით</t>
  </si>
  <si>
    <t>სკრინინგი</t>
  </si>
  <si>
    <t>მ.შ. დადებითი</t>
  </si>
  <si>
    <t>გამოვლენის მაჩვენებელი %</t>
  </si>
  <si>
    <t>უცნობი</t>
  </si>
  <si>
    <t>უნიკალურები ასაკის მიხედვით</t>
  </si>
  <si>
    <t>ტესტები ასაკის მიხედვით</t>
  </si>
  <si>
    <t>კაცი</t>
  </si>
  <si>
    <t>ქალი</t>
  </si>
  <si>
    <t>სქესი</t>
  </si>
  <si>
    <t>უნიკალურები სქესის მიხედვით</t>
  </si>
  <si>
    <t>405064594</t>
  </si>
  <si>
    <t>405064594 - შპს "პინეო სამედიცინო ეკოსისტემა" - ქ. თბილისი, გორგასლის ქ. 93</t>
  </si>
  <si>
    <t>Birth Registry</t>
  </si>
  <si>
    <t>01017056959</t>
  </si>
  <si>
    <t>ტურიაშვილი</t>
  </si>
  <si>
    <t>ვერიკო</t>
  </si>
  <si>
    <t>1991-04-17 20:00:00</t>
  </si>
  <si>
    <t>მდედრობითი</t>
  </si>
  <si>
    <t>406048281</t>
  </si>
  <si>
    <t>406048281 - შ.პ.ს.,,ბაიები" - ქ. თბილისი. ჟანი კალანდაძის ქ. N26</t>
  </si>
  <si>
    <t>01013023529</t>
  </si>
  <si>
    <t>ჩაგელიშვილი</t>
  </si>
  <si>
    <t>თამარი</t>
  </si>
  <si>
    <t>1985-06-07 20:00:00</t>
  </si>
  <si>
    <t>201945271</t>
  </si>
  <si>
    <t>201945271 - შპს "გაგუას კლინიკა" - ლუბლიანას ქ.N13/მ.ჭიაურელის ქ.N6.</t>
  </si>
  <si>
    <t>62006059040</t>
  </si>
  <si>
    <t>ბიგვავა</t>
  </si>
  <si>
    <t>თეონა</t>
  </si>
  <si>
    <t>1988-03-24 20:00:00</t>
  </si>
  <si>
    <t>206047400</t>
  </si>
  <si>
    <t>206047400 - შპს აკ. ვ. ივერიელის სახელობის ენდოკრინოლოგია-მეტაბოლოგია-დიაბეტოლოგიის ცენტრი ”ენმედიცი” - თბილისი, არაყიშვილის ქ. N2</t>
  </si>
  <si>
    <t>01027064955</t>
  </si>
  <si>
    <t>თამაზაშვილი</t>
  </si>
  <si>
    <t>1991-07-22 20:00:00</t>
  </si>
  <si>
    <t>202905945</t>
  </si>
  <si>
    <t>202905945 - შპს საოჯახო მედიცინის ეროვნული სასწავლო ცენტრი - მიხ. წინამძღვრიშვილის # 57</t>
  </si>
  <si>
    <t>01030036286</t>
  </si>
  <si>
    <t>შალიბაშვილი</t>
  </si>
  <si>
    <t>ლალი</t>
  </si>
  <si>
    <t>1975-05-02 00:00:00</t>
  </si>
  <si>
    <t>404865963</t>
  </si>
  <si>
    <t>404865963 - შპს უნიმედი სამცხე - ადიგენი, არტემ ბალახაშვილის ქ. №11 (არტემ ბალახაშვილის ქ. №17 (თბილისი, ი. ჭავჭავაძის გამზირი №20)</t>
  </si>
  <si>
    <t>03001002315</t>
  </si>
  <si>
    <t>ხურციძე</t>
  </si>
  <si>
    <t>თეა</t>
  </si>
  <si>
    <t>1981-10-31 20:00:00</t>
  </si>
  <si>
    <t>215083923</t>
  </si>
  <si>
    <t>215083923 - შპს გაერთიანებული სამშობიარო სახლი - ფოთი, მიქაბერიძის ქ.№3</t>
  </si>
  <si>
    <t>26001028217</t>
  </si>
  <si>
    <t>დობორჯგინიძე</t>
  </si>
  <si>
    <t>ლამზირა</t>
  </si>
  <si>
    <t>1986-08-31 20:00:00</t>
  </si>
  <si>
    <t>212841424</t>
  </si>
  <si>
    <t>212841424 - შპს აკად. ზ. ცხაკაიას სახ. დასავლეთ  საქართველოს ინტერვენციული მედიცინის ეროვნული ცენტრი   - ქ. ქუთაისი, ჯავახიშვილის ქ.N83ა</t>
  </si>
  <si>
    <t>37001018142</t>
  </si>
  <si>
    <t>ნიკოლეიშვილი</t>
  </si>
  <si>
    <t>თამარ</t>
  </si>
  <si>
    <t>1983-04-11 20:00:00</t>
  </si>
  <si>
    <t>206040728</t>
  </si>
  <si>
    <t>206040728 - შპს ქ.თბილისის №19 მოზრდილთა პოლიკლინიკა - თბილისი, მოსკოვის გამზირი N23</t>
  </si>
  <si>
    <t>56001017527</t>
  </si>
  <si>
    <t>ტარასოვა</t>
  </si>
  <si>
    <t>ნანა</t>
  </si>
  <si>
    <t>1987-11-06 20:00:00</t>
  </si>
  <si>
    <t>215083040</t>
  </si>
  <si>
    <t>215083040 - შპს მმს - ქ. ფოთი, აღმაშენებლის ქ. N47</t>
  </si>
  <si>
    <t>19001036047</t>
  </si>
  <si>
    <t>დალაქიშვილი</t>
  </si>
  <si>
    <t>ნათელა</t>
  </si>
  <si>
    <t>1985-03-27 20:00:00</t>
  </si>
  <si>
    <t>205222285/1</t>
  </si>
  <si>
    <t>205222285 - შპს სისხლის ბანკი - თბილისი, ლუბლიანას N2/6</t>
  </si>
  <si>
    <t>Blood Bank</t>
  </si>
  <si>
    <t>19101113811</t>
  </si>
  <si>
    <t>ჭანტურია</t>
  </si>
  <si>
    <t>მალხაზ</t>
  </si>
  <si>
    <t>მამრობითი</t>
  </si>
  <si>
    <t>204868107/1</t>
  </si>
  <si>
    <t>204868107 - შპს ნატალია კვანტალიანის სახელობის სისხლის ცენტრალური ბანკი - თბილისი, ქავთარაძის  ქ. N 21ა</t>
  </si>
  <si>
    <t>11001020436</t>
  </si>
  <si>
    <t>მელიქიძე</t>
  </si>
  <si>
    <t>ლაზარე</t>
  </si>
  <si>
    <t>1974-12-10 20:00:00</t>
  </si>
  <si>
    <t>404865972_13</t>
  </si>
  <si>
    <t>404865972 - შპს "უნიმედი აჭარა" - ქობულეთი, 26 მაისის ქ. N2 (თბილისი, ი. ჭავჭავაძის გამზირი N20)</t>
  </si>
  <si>
    <t>61003007953</t>
  </si>
  <si>
    <t>ბოლქვაძე</t>
  </si>
  <si>
    <t>1978-02-11 20:00:00</t>
  </si>
  <si>
    <t>26001030474</t>
  </si>
  <si>
    <t>ახვლედიანი</t>
  </si>
  <si>
    <t>შაქრო</t>
  </si>
  <si>
    <t>1960-04-14 20:00:00</t>
  </si>
  <si>
    <t>33001018607</t>
  </si>
  <si>
    <t>ქაშიბაძე</t>
  </si>
  <si>
    <t>ნანული</t>
  </si>
  <si>
    <t>1981-04-17 20:00:00</t>
  </si>
  <si>
    <t>61006053606</t>
  </si>
  <si>
    <t>ართმელაძე</t>
  </si>
  <si>
    <t>დავით</t>
  </si>
  <si>
    <t>1981-01-31 20:00:00</t>
  </si>
  <si>
    <t>415592488/1</t>
  </si>
  <si>
    <t>415592488 - შპს ნაციონალური სისხლის ბანკი - ნაძალადევი</t>
  </si>
  <si>
    <t>57001019491</t>
  </si>
  <si>
    <t>ბეროზაშვილი</t>
  </si>
  <si>
    <t>გიორგი</t>
  </si>
  <si>
    <t>1986-11-22 20:00:00</t>
  </si>
  <si>
    <t>01101120835</t>
  </si>
  <si>
    <t>ჭანტურიძე</t>
  </si>
  <si>
    <t>გოგიტა</t>
  </si>
  <si>
    <t>1990-06-17 20:00:00</t>
  </si>
  <si>
    <t>445412713/1</t>
  </si>
  <si>
    <t>445412713 - შ.პ.ს "ჰემა-2012" - ლუბლიანას N2/6</t>
  </si>
  <si>
    <t>61009001326</t>
  </si>
  <si>
    <t>სურმანიძე</t>
  </si>
  <si>
    <t>მანანა</t>
  </si>
  <si>
    <t>1975-06-14 20:00:00</t>
  </si>
  <si>
    <t>61001017434</t>
  </si>
  <si>
    <t>ცინცაძე</t>
  </si>
  <si>
    <t>რამაზ</t>
  </si>
  <si>
    <t>1966-11-05 20:00:00</t>
  </si>
  <si>
    <t>404476205/21</t>
  </si>
  <si>
    <t>404476205 - ს.ს. სამედიცინო კორპორაცია ევექსი - ზუგდიდის რეფერალური ჰოსპიტალი - ზუგდიდი, გამსახურდიას ქ. # 206</t>
  </si>
  <si>
    <t>19001073945</t>
  </si>
  <si>
    <t>ხასაია</t>
  </si>
  <si>
    <t>კობა</t>
  </si>
  <si>
    <t>1976-09-18 20:00:00</t>
  </si>
  <si>
    <t>19001040298</t>
  </si>
  <si>
    <t>ხალვაში</t>
  </si>
  <si>
    <t>1976-10-21 20:00:00</t>
  </si>
  <si>
    <t>33001032803</t>
  </si>
  <si>
    <t>კირკიტაძე</t>
  </si>
  <si>
    <t>გოჩა</t>
  </si>
  <si>
    <t>1971-05-25 20:00:00</t>
  </si>
  <si>
    <t>62001021273</t>
  </si>
  <si>
    <t>ბენდელიანი</t>
  </si>
  <si>
    <t>მამუკა</t>
  </si>
  <si>
    <t>1981-02-10 20:00:00</t>
  </si>
  <si>
    <t>01004012339</t>
  </si>
  <si>
    <t>ცერექაშვილი</t>
  </si>
  <si>
    <t>ნოდარ</t>
  </si>
  <si>
    <t>1988-07-04 20:00:00</t>
  </si>
  <si>
    <t>204868107/3</t>
  </si>
  <si>
    <t>204868107 - შპს ნატალია კვანტალიანის სახელობის სისხლის ცენტრალური ბანკი - სამტრედია - სამტრედია</t>
  </si>
  <si>
    <t>02001017745</t>
  </si>
  <si>
    <t>სამხარაძე</t>
  </si>
  <si>
    <t>1988-02-25 20:00:00</t>
  </si>
  <si>
    <t>27001000568</t>
  </si>
  <si>
    <t>ჩანქსელიანი</t>
  </si>
  <si>
    <t>ხვიჩა</t>
  </si>
  <si>
    <t>1961-07-01 20:00:00</t>
  </si>
  <si>
    <t>202193544/2</t>
  </si>
  <si>
    <t>202193544 - შპს აკადემიკოს ო. ღუდუშაურის სახელობის ეროვნული სამედიცინო ცენტრი - თბილისი,ნოდარ ბოხუას ქ.N12/ლუბლიანას ქ.N66</t>
  </si>
  <si>
    <t>35001039399</t>
  </si>
  <si>
    <t>ბაკურაძე</t>
  </si>
  <si>
    <t>1983-08-17 20:00:00</t>
  </si>
  <si>
    <t>19001097904</t>
  </si>
  <si>
    <t>ნაჭყებია</t>
  </si>
  <si>
    <t>თემურ</t>
  </si>
  <si>
    <t>1991-08-18 00:00:00</t>
  </si>
  <si>
    <t>19001075710</t>
  </si>
  <si>
    <t>კუტალია</t>
  </si>
  <si>
    <t>რომან</t>
  </si>
  <si>
    <t>1981-07-06 00:00:00</t>
  </si>
  <si>
    <t>01019071418</t>
  </si>
  <si>
    <t>თავართქილაძე</t>
  </si>
  <si>
    <t>ალექსანდრე</t>
  </si>
  <si>
    <t>1973-10-11 20:00:00</t>
  </si>
  <si>
    <t>211385767/1</t>
  </si>
  <si>
    <t>211385767 - შპს მაღალი სამედიცინო ტექნოლოგიების ცენტრი, საუნივერსიტეტო კლინიკა - თბილისი, წინანდლის ქ. #9</t>
  </si>
  <si>
    <t>01011089083</t>
  </si>
  <si>
    <t>წიკლაური</t>
  </si>
  <si>
    <t>ნუგზარ</t>
  </si>
  <si>
    <t>1997-12-26 20:00:00</t>
  </si>
  <si>
    <t>202887787/1</t>
  </si>
  <si>
    <t>202887787 - შპს "სისიხლის გადასხმის საქალაქო სადგური" - თბილისი, დ. უზნაძის ქ. N45</t>
  </si>
  <si>
    <t>01010014213</t>
  </si>
  <si>
    <t>ჭყონია</t>
  </si>
  <si>
    <t>ლელა</t>
  </si>
  <si>
    <t>1974-01-04 20:00:00</t>
  </si>
  <si>
    <t>01012020990</t>
  </si>
  <si>
    <t>მიქაუტაძე</t>
  </si>
  <si>
    <t>ბეჟან</t>
  </si>
  <si>
    <t>1972-03-22 20:00:00</t>
  </si>
  <si>
    <t>245599758/1</t>
  </si>
  <si>
    <t>245599758 - შპს ,, ირის ბორჩაშვილის სახელობის ჯანმრთელობის ცენტრი მედინა" - ბათუმი,ფრიდონ ხალვაშის გამზირი 237</t>
  </si>
  <si>
    <t>61008008655</t>
  </si>
  <si>
    <t>ფარტენაძე</t>
  </si>
  <si>
    <t>ნატო</t>
  </si>
  <si>
    <t>1977-03-07 20:00:00</t>
  </si>
  <si>
    <t>212677566/1</t>
  </si>
  <si>
    <t>212677566 - შპს "ქუთაისის რეგიონალური სისხლის ბანკი" - ქუთაისი, ვარლამიშვილის ქ. N5</t>
  </si>
  <si>
    <t>53001060320</t>
  </si>
  <si>
    <t>დანგაძე</t>
  </si>
  <si>
    <t>1992-03-09 20:00:00</t>
  </si>
  <si>
    <t>60601168310</t>
  </si>
  <si>
    <t>შაიტან</t>
  </si>
  <si>
    <t>ედუარდ</t>
  </si>
  <si>
    <t>1970-10-05 20:00:00</t>
  </si>
  <si>
    <t>01011045296</t>
  </si>
  <si>
    <t>ხანიაშვილი</t>
  </si>
  <si>
    <t>1975-12-25 20:00:00</t>
  </si>
  <si>
    <t>48001026538</t>
  </si>
  <si>
    <t>ფაცაცია</t>
  </si>
  <si>
    <t>რეზო</t>
  </si>
  <si>
    <t>1997-04-22 00:00:00</t>
  </si>
  <si>
    <t>ამბ სკრინინგები</t>
  </si>
  <si>
    <t>ევექსი</t>
  </si>
  <si>
    <t>უნიმედი</t>
  </si>
  <si>
    <t>გეფა</t>
  </si>
  <si>
    <t>ბოკერიას</t>
  </si>
  <si>
    <t>ცხაკაიას</t>
  </si>
  <si>
    <t>ფოთის ცენტრ</t>
  </si>
  <si>
    <t>წყალტუბოს ცენტრ</t>
  </si>
  <si>
    <t>იაშვილის კლი</t>
  </si>
  <si>
    <r>
      <rPr>
        <sz val="11"/>
        <rFont val="Calibri"/>
      </rPr>
      <t>მომხმარებელი</t>
    </r>
  </si>
  <si>
    <r>
      <rPr>
        <sz val="11"/>
        <rFont val="Calibri"/>
      </rPr>
      <t>პროვაიდერი</t>
    </r>
  </si>
  <si>
    <r>
      <rPr>
        <sz val="11"/>
        <rFont val="Calibri"/>
      </rPr>
      <t>წყარო</t>
    </r>
  </si>
  <si>
    <r>
      <rPr>
        <sz val="11"/>
        <rFont val="Calibri"/>
      </rPr>
      <t>პირადი ნომერი</t>
    </r>
  </si>
  <si>
    <r>
      <rPr>
        <sz val="11"/>
        <rFont val="Calibri"/>
      </rPr>
      <t>გვარი</t>
    </r>
  </si>
  <si>
    <r>
      <rPr>
        <sz val="11"/>
        <rFont val="Calibri"/>
      </rPr>
      <t>სახელი</t>
    </r>
  </si>
  <si>
    <r>
      <rPr>
        <sz val="11"/>
        <rFont val="Calibri"/>
      </rPr>
      <t>დაბადების თარიღი</t>
    </r>
  </si>
  <si>
    <r>
      <rPr>
        <sz val="11"/>
        <rFont val="Calibri"/>
      </rPr>
      <t>სქესი</t>
    </r>
  </si>
  <si>
    <r>
      <rPr>
        <sz val="11"/>
        <rFont val="Calibri"/>
      </rPr>
      <t>(HCV) შემოწმების თარიღი</t>
    </r>
  </si>
  <si>
    <r>
      <rPr>
        <sz val="11"/>
        <rFont val="Calibri"/>
      </rPr>
      <t>(HCV) შედეგის შეყვანის თარიღი</t>
    </r>
  </si>
  <si>
    <t>202289184</t>
  </si>
  <si>
    <t>202289184 - შეზღუდული პასუხისმგებლობის საზოგადოება "ვენუს ჯორჯია" - თბილისი, ჭავჭავაძის გამზ. N33</t>
  </si>
  <si>
    <t>35001108465</t>
  </si>
  <si>
    <t>გაგელაშვილი</t>
  </si>
  <si>
    <t>ანა</t>
  </si>
  <si>
    <t>1994-09-11 20:00:00</t>
  </si>
  <si>
    <t>404907730</t>
  </si>
  <si>
    <t>36001010261</t>
  </si>
  <si>
    <t>აგულოვა</t>
  </si>
  <si>
    <t>ირმა</t>
  </si>
  <si>
    <t>1986-03-17 20:00:00</t>
  </si>
  <si>
    <t>211328703</t>
  </si>
  <si>
    <t>01027061593</t>
  </si>
  <si>
    <t>კოსიაშვილი</t>
  </si>
  <si>
    <t>რენატა</t>
  </si>
  <si>
    <t>1990-11-01 20:00:00</t>
  </si>
  <si>
    <t>61004048241</t>
  </si>
  <si>
    <t>ხაბაზი</t>
  </si>
  <si>
    <t>1984-01-23 20:00:00</t>
  </si>
  <si>
    <t>61003002755</t>
  </si>
  <si>
    <t>მალაყმაძე</t>
  </si>
  <si>
    <t>1972-05-05 20:00:00</t>
  </si>
  <si>
    <t>61005002285</t>
  </si>
  <si>
    <t>ყურშუბაძე</t>
  </si>
  <si>
    <t>მირზა</t>
  </si>
  <si>
    <t>1980-06-07 20:00:00</t>
  </si>
  <si>
    <t>01108064241</t>
  </si>
  <si>
    <t>ბიტბუნოვი</t>
  </si>
  <si>
    <t>გულნარა</t>
  </si>
  <si>
    <t>1995-11-19 20:00:00</t>
  </si>
  <si>
    <t>37001004802</t>
  </si>
  <si>
    <t>დუნდუა</t>
  </si>
  <si>
    <t>ილია</t>
  </si>
  <si>
    <t>1979-01-29 20:00:00</t>
  </si>
  <si>
    <t>36001044022</t>
  </si>
  <si>
    <t>პაქსაშვილი</t>
  </si>
  <si>
    <t>მიხეილი</t>
  </si>
  <si>
    <t>1987-06-04 20:00:00</t>
  </si>
  <si>
    <t>61001052041</t>
  </si>
  <si>
    <t>ცენტერაძე</t>
  </si>
  <si>
    <t>ნარგიზ</t>
  </si>
  <si>
    <t>1960-03-18 00:00:00</t>
  </si>
  <si>
    <t>205210467/1</t>
  </si>
  <si>
    <t>205210467 - შპს ნიუ ჰოსპიტალს - თბილისი, გორგასლის/კრწანისის ქ, N 71/12 (თბილისი, აღმაშენებლის 148/111)</t>
  </si>
  <si>
    <t>01011018747</t>
  </si>
  <si>
    <t>გრიგოლიშვილი</t>
  </si>
  <si>
    <t>ლაშა</t>
  </si>
  <si>
    <t>1976-04-24 20:00:00</t>
  </si>
  <si>
    <t>46001006433</t>
  </si>
  <si>
    <t>კიწმარიშვილი</t>
  </si>
  <si>
    <t>1987-10-07 20:00:00</t>
  </si>
  <si>
    <t>61001021105</t>
  </si>
  <si>
    <t>მერაბ</t>
  </si>
  <si>
    <t>1959-05-31 20:00:00</t>
  </si>
  <si>
    <t>60001102496</t>
  </si>
  <si>
    <t>კიკალეიშვილი</t>
  </si>
  <si>
    <t>1968-02-08 20:00:00</t>
  </si>
  <si>
    <t>01001054185</t>
  </si>
  <si>
    <t>გოგოლაძე</t>
  </si>
  <si>
    <t>რევაზ</t>
  </si>
  <si>
    <t>1984-01-14 20:00:00</t>
  </si>
  <si>
    <t>61007002177</t>
  </si>
  <si>
    <t>ჯიჯეიშვილი</t>
  </si>
  <si>
    <t>ნარგიზა</t>
  </si>
  <si>
    <t>1960-04-29 20:00:00</t>
  </si>
  <si>
    <t>01008049068</t>
  </si>
  <si>
    <t>მიქაძე</t>
  </si>
  <si>
    <t>დათა</t>
  </si>
  <si>
    <t>1993-07-31 20:00:00</t>
  </si>
  <si>
    <t>404429169/1</t>
  </si>
  <si>
    <t>404429169 - შპს ჰემატოლოგიისა და ტრანსფუზიოლოგიის ინსტიტუტი - ალ.ყაზბეგის ქ.N22</t>
  </si>
  <si>
    <t>01301123773</t>
  </si>
  <si>
    <t>ხაჩატრიანი</t>
  </si>
  <si>
    <t>რაფიკ</t>
  </si>
  <si>
    <t>1984-10-10 20:00:00</t>
  </si>
  <si>
    <t>01008034061</t>
  </si>
  <si>
    <t>ხვედელიძე</t>
  </si>
  <si>
    <t>დიმიტრი</t>
  </si>
  <si>
    <t>1987-11-08 20:00:00</t>
  </si>
  <si>
    <t>61009009722</t>
  </si>
  <si>
    <t>ჯორბენაძე</t>
  </si>
  <si>
    <t>1984-05-25 20:00:00</t>
  </si>
  <si>
    <t>201954242/1</t>
  </si>
  <si>
    <t>201954242 - ა(ა)იპ "ჯო ენის სახელობის სამედიცინო ცენტრი" - თბილისი, ლუბლიანას №21</t>
  </si>
  <si>
    <t>12001073286</t>
  </si>
  <si>
    <t>ავალიანი</t>
  </si>
  <si>
    <t>ლევანი</t>
  </si>
  <si>
    <t>1970-09-06 20:00:00</t>
  </si>
  <si>
    <t>27001000740</t>
  </si>
  <si>
    <t>ნიბჩვიანი</t>
  </si>
  <si>
    <t>ჯეირან</t>
  </si>
  <si>
    <t>1970-03-31 20:00:00</t>
  </si>
  <si>
    <t>30001006550</t>
  </si>
  <si>
    <t>ვეზდენი</t>
  </si>
  <si>
    <t>ირაკლი</t>
  </si>
  <si>
    <t>1987-09-04 00:00:00</t>
  </si>
  <si>
    <t>სკრინინგები</t>
  </si>
  <si>
    <t>დადებითი</t>
  </si>
  <si>
    <t>სისხლ</t>
  </si>
  <si>
    <t>დაბ რეგ</t>
  </si>
  <si>
    <t>ამბულატ</t>
  </si>
  <si>
    <t>ჰოსპიტალ</t>
  </si>
  <si>
    <t>მომხმარებელი</t>
  </si>
  <si>
    <t>პროვაიდერი</t>
  </si>
  <si>
    <t>დკსჯეც</t>
  </si>
  <si>
    <t>28501126694</t>
  </si>
  <si>
    <t>მაჭარაშვილი</t>
  </si>
  <si>
    <t>ზეინაბი</t>
  </si>
  <si>
    <t>1969-08-16 20:00:00</t>
  </si>
  <si>
    <t>61001028046</t>
  </si>
  <si>
    <t>სამნიძე</t>
  </si>
  <si>
    <t>1969-07-22 20:00:00</t>
  </si>
  <si>
    <t>65002009428</t>
  </si>
  <si>
    <t>ბარძიმაშვილი</t>
  </si>
  <si>
    <t>1986-04-23 20:00:00</t>
  </si>
  <si>
    <t>01002000234</t>
  </si>
  <si>
    <t>კანდელაკი</t>
  </si>
  <si>
    <t>თამაზ</t>
  </si>
  <si>
    <t>1955-02-28 20:00:00</t>
  </si>
  <si>
    <t>61001039856</t>
  </si>
  <si>
    <t>ბრუნჯაძე</t>
  </si>
  <si>
    <t>ნინო</t>
  </si>
  <si>
    <t>1971-10-27 20:00:00</t>
  </si>
  <si>
    <t>61002016377</t>
  </si>
  <si>
    <t>ხავშაბოვა</t>
  </si>
  <si>
    <t>ტატიანა</t>
  </si>
  <si>
    <t>1960-11-10 20:00:00</t>
  </si>
  <si>
    <t>61001026428</t>
  </si>
  <si>
    <t>ბელთაძე</t>
  </si>
  <si>
    <t>1975-08-14 20:00:00</t>
  </si>
  <si>
    <t>61001072445</t>
  </si>
  <si>
    <t>შაცკოვსკაია</t>
  </si>
  <si>
    <t>ნინა</t>
  </si>
  <si>
    <t>1960-08-25 00:00:00</t>
  </si>
  <si>
    <t>ბოლო კვირა</t>
  </si>
  <si>
    <t>კავშირი გაწყვეტილია</t>
  </si>
  <si>
    <t>239866560</t>
  </si>
  <si>
    <t>239866560 - შ.პ.ს . სენაკის სამშობიარო სახლი. - სენაკი, რუსთაველის ქ. №108</t>
  </si>
  <si>
    <t>51350000670</t>
  </si>
  <si>
    <t>კუხალეიშვილი</t>
  </si>
  <si>
    <t>ლორეტა</t>
  </si>
  <si>
    <t>1993-12-07 20:00:00</t>
  </si>
  <si>
    <t>245599758</t>
  </si>
  <si>
    <t>61004016678</t>
  </si>
  <si>
    <t>დიასამიძე</t>
  </si>
  <si>
    <t>დალი</t>
  </si>
  <si>
    <t>1986-10-04 00:00:00</t>
  </si>
  <si>
    <t>212693487</t>
  </si>
  <si>
    <t>212693487 - შპს "ხონელიძის კლინიკა" - ქუთაისი, ლორთქიფანიძის ქ. N11</t>
  </si>
  <si>
    <t>53001021853</t>
  </si>
  <si>
    <t>სიმსივე</t>
  </si>
  <si>
    <t>1979-09-13 20:00:00</t>
  </si>
  <si>
    <t>59001098510</t>
  </si>
  <si>
    <t>ფსიტიძე</t>
  </si>
  <si>
    <t>ზოია</t>
  </si>
  <si>
    <t>1990-06-30 00:00:00</t>
  </si>
  <si>
    <t>200199702</t>
  </si>
  <si>
    <t>200199702 - შპს რეპროდუქციული მედიცინის ცენტრი უნივერსი - ქ. თბილისი, ლუბლიანას N2/6 (იურიდიული მის.: სანზონა,მე-5 კორპ. ბინა 36)</t>
  </si>
  <si>
    <t>01008015339</t>
  </si>
  <si>
    <t>ქურციკიძე</t>
  </si>
  <si>
    <t>1980-10-07 20:00:00</t>
  </si>
  <si>
    <t>245426392</t>
  </si>
  <si>
    <t>245426392 - შპს "ბათუმის N1 პოლიკლინიკა" - ბათუმი, აბუსერიძის №2</t>
  </si>
  <si>
    <t>61002012835</t>
  </si>
  <si>
    <t>ბოხუა</t>
  </si>
  <si>
    <t>ნატალია</t>
  </si>
  <si>
    <t>1984-05-14 20:00:00</t>
  </si>
  <si>
    <t>200006484</t>
  </si>
  <si>
    <t>200006484 - შპს № 1 ქალთა კონსულტაცია - თბილისი, თ.ერისთავის №3</t>
  </si>
  <si>
    <t>01006021655</t>
  </si>
  <si>
    <t>უნაფქოშვილი</t>
  </si>
  <si>
    <t>ნათია</t>
  </si>
  <si>
    <t>1988-02-26 20:00:00</t>
  </si>
  <si>
    <t>406110783</t>
  </si>
  <si>
    <t>406110783 - შპს ჯანმრთელი ოჯახი - ქ. თბილისი, ვარკეთილი, მე–3 მასივი, I კვარტალი, კორპ. "დ"</t>
  </si>
  <si>
    <t>02001021376</t>
  </si>
  <si>
    <t>თედორაძე</t>
  </si>
  <si>
    <t>სოფიკო</t>
  </si>
  <si>
    <t>1991-07-09 20:00:00</t>
  </si>
  <si>
    <t>404404042</t>
  </si>
  <si>
    <t>404404042 - შპს ჰერა 2011 - თბილისი, ლუბლიანას ქ. №5</t>
  </si>
  <si>
    <t>29001032299</t>
  </si>
  <si>
    <t>გაგუა</t>
  </si>
  <si>
    <t>ლიკა</t>
  </si>
  <si>
    <t>1990-03-07 20:00:00</t>
  </si>
  <si>
    <t>212798070</t>
  </si>
  <si>
    <t>212798070 - შპს ბომონდი - ქუთაისი, ზ. გამსახურდიას შეს.#15</t>
  </si>
  <si>
    <t>41001011311</t>
  </si>
  <si>
    <t>ბაზაძე</t>
  </si>
  <si>
    <t>სოფიო</t>
  </si>
  <si>
    <t>1987-01-18 20:00:00</t>
  </si>
  <si>
    <t>18001053764</t>
  </si>
  <si>
    <t>კაპანაძე</t>
  </si>
  <si>
    <t>მირანდა</t>
  </si>
  <si>
    <t>1988-11-15 20:00:00</t>
  </si>
  <si>
    <t>445412152</t>
  </si>
  <si>
    <t>445412152 - შპს "BROTHERS" - ქ.ბათუმი, გენ. ა.აბაშიძის ქ.N14</t>
  </si>
  <si>
    <t>61008014587</t>
  </si>
  <si>
    <t>დვალიძე</t>
  </si>
  <si>
    <t>1988-10-01 00:00:00</t>
  </si>
  <si>
    <t>205218030</t>
  </si>
  <si>
    <t>205218030 - შპს მედკაპიტალი - თბილისი, გამრეკელის ქ. N19</t>
  </si>
  <si>
    <t>62006003396</t>
  </si>
  <si>
    <t>მარხულია</t>
  </si>
  <si>
    <t>რიტა</t>
  </si>
  <si>
    <t>1981-07-07 20:00:00</t>
  </si>
  <si>
    <t>216293311</t>
  </si>
  <si>
    <t>216293311 - შპს  ოჯახის ექიმი - ქ. რუსთავი, თოდრიასქ.N17</t>
  </si>
  <si>
    <t>60001056160</t>
  </si>
  <si>
    <t>გიორგაძე</t>
  </si>
  <si>
    <t>ლია</t>
  </si>
  <si>
    <t>1986-05-02 20:00:00</t>
  </si>
  <si>
    <t>206040988</t>
  </si>
  <si>
    <t>206040988 - შპს თბილისის N4 საოჯახო მედიცინის ცენტრი - თბილისი, ვაზისუბნის მე-4 მ/რ, 1კვ.</t>
  </si>
  <si>
    <t>19001101499</t>
  </si>
  <si>
    <t>გერლიანი</t>
  </si>
  <si>
    <t>1995-11-24 20:00:00</t>
  </si>
  <si>
    <t>212002580</t>
  </si>
  <si>
    <t>212002580 - შპს ავერსის კლინიკა - ქ.თბილისი, ვაჟა-ფშაველას 27ბ</t>
  </si>
  <si>
    <t>15601029914</t>
  </si>
  <si>
    <t>ისმაილოვა</t>
  </si>
  <si>
    <t>ტურაჩ</t>
  </si>
  <si>
    <t>1991-09-19 20:00:00</t>
  </si>
  <si>
    <t>404476205</t>
  </si>
  <si>
    <t>404476205 - სს სამედიცინო კორპორაცია ევექსი-საბურთალოს პოლიკლინიკა. - ვაჟა-ფშაველას N40</t>
  </si>
  <si>
    <t>01027013891</t>
  </si>
  <si>
    <t>კალანდაძე</t>
  </si>
  <si>
    <t>1975-07-06 20:00:00</t>
  </si>
  <si>
    <t>59001020107</t>
  </si>
  <si>
    <t>ღოღაძე</t>
  </si>
  <si>
    <t>ზურაბ</t>
  </si>
  <si>
    <t>1982-10-13 20:00:00</t>
  </si>
  <si>
    <t>01024031292</t>
  </si>
  <si>
    <t>ხუჯაძე</t>
  </si>
  <si>
    <t>1983-05-09 00:00:00</t>
  </si>
  <si>
    <t>01001025594</t>
  </si>
  <si>
    <t>გოგიაშვილი</t>
  </si>
  <si>
    <t>1984-04-25 20:00:00</t>
  </si>
  <si>
    <t>01021012000</t>
  </si>
  <si>
    <t>პროტასოვი</t>
  </si>
  <si>
    <t>იური</t>
  </si>
  <si>
    <t>1974-01-13 20:00:00</t>
  </si>
  <si>
    <t>1978-01-12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</si>
</sst>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1"/>
      <charset val="204"/>
      <scheme val="minor"/>
    </font>
    <font>
      <b/>
      <sz val="11"/>
      <color rgb="FF7030A0"/>
      <name val="Calibri"/>
      <family val="1"/>
      <charset val="204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0" fontId="0" fillId="0" borderId="1" xfId="1" applyNumberFormat="1" applyFont="1" applyBorder="1"/>
    <xf numFmtId="0" fontId="0" fillId="0" borderId="0" xfId="0"/>
    <xf numFmtId="0" fontId="0" fillId="0" borderId="0" xfId="0"/>
    <xf numFmtId="10" fontId="0" fillId="0" borderId="0" xfId="1" applyNumberFormat="1" applyFont="1"/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opLeftCell="A14" workbookViewId="0">
      <selection activeCell="L27" sqref="L27"/>
    </sheetView>
  </sheetViews>
  <sheetFormatPr defaultRowHeight="15" x14ac:dyDescent="0.25"/>
  <sheetData>
    <row r="2" spans="1:10" x14ac:dyDescent="0.25">
      <c r="D2" s="12" t="s">
        <v>9</v>
      </c>
      <c r="E2" s="12"/>
      <c r="F2" s="12"/>
      <c r="G2" s="12"/>
    </row>
    <row r="4" spans="1:10" x14ac:dyDescent="0.25">
      <c r="A4" s="1"/>
      <c r="B4" s="13" t="s">
        <v>4</v>
      </c>
      <c r="C4" s="13"/>
      <c r="D4" s="13"/>
      <c r="E4" s="13" t="s">
        <v>5</v>
      </c>
      <c r="F4" s="13"/>
      <c r="G4" s="13"/>
      <c r="H4" s="13" t="s">
        <v>6</v>
      </c>
      <c r="I4" s="13"/>
      <c r="J4" s="13"/>
    </row>
    <row r="5" spans="1:10" ht="45" x14ac:dyDescent="0.25">
      <c r="A5" s="1" t="s">
        <v>0</v>
      </c>
      <c r="B5" s="1" t="s">
        <v>1</v>
      </c>
      <c r="C5" s="2" t="s">
        <v>2</v>
      </c>
      <c r="D5" s="2" t="s">
        <v>3</v>
      </c>
      <c r="E5" s="1" t="s">
        <v>1</v>
      </c>
      <c r="F5" s="2" t="s">
        <v>2</v>
      </c>
      <c r="G5" s="2" t="s">
        <v>3</v>
      </c>
      <c r="H5" s="1" t="s">
        <v>1</v>
      </c>
      <c r="I5" s="2" t="s">
        <v>2</v>
      </c>
      <c r="J5" s="2" t="s">
        <v>3</v>
      </c>
    </row>
    <row r="6" spans="1:10" x14ac:dyDescent="0.25">
      <c r="A6" s="3">
        <v>0</v>
      </c>
      <c r="B6" s="3">
        <v>164362</v>
      </c>
      <c r="C6" s="3">
        <v>164343</v>
      </c>
      <c r="D6" s="3">
        <f>B6-C6</f>
        <v>19</v>
      </c>
      <c r="E6" s="3">
        <v>588</v>
      </c>
      <c r="F6" s="3">
        <v>585</v>
      </c>
      <c r="G6" s="1">
        <f>E6-F6</f>
        <v>3</v>
      </c>
      <c r="H6" s="4">
        <f>E6/B6</f>
        <v>3.5774692447159318E-3</v>
      </c>
      <c r="I6" s="4">
        <f>F6/C6</f>
        <v>3.5596283382924735E-3</v>
      </c>
      <c r="J6" s="4">
        <f>G6/D6</f>
        <v>0.15789473684210525</v>
      </c>
    </row>
    <row r="7" spans="1:10" x14ac:dyDescent="0.25">
      <c r="A7" s="3">
        <v>18</v>
      </c>
      <c r="B7" s="3">
        <v>416172</v>
      </c>
      <c r="C7" s="3">
        <v>408373</v>
      </c>
      <c r="D7" s="3">
        <f t="shared" ref="D7:D9" si="0">B7-C7</f>
        <v>7799</v>
      </c>
      <c r="E7" s="3">
        <v>10193</v>
      </c>
      <c r="F7" s="3">
        <v>8432</v>
      </c>
      <c r="G7" s="1">
        <f t="shared" ref="G7:G10" si="1">E7-F7</f>
        <v>1761</v>
      </c>
      <c r="H7" s="4">
        <f t="shared" ref="H7:H11" si="2">E7/B7</f>
        <v>2.4492277231529271E-2</v>
      </c>
      <c r="I7" s="4">
        <f t="shared" ref="I7:I11" si="3">F7/C7</f>
        <v>2.0647790133040137E-2</v>
      </c>
      <c r="J7" s="4">
        <f t="shared" ref="J7:J11" si="4">G7/D7</f>
        <v>0.22579817925375048</v>
      </c>
    </row>
    <row r="8" spans="1:10" x14ac:dyDescent="0.25">
      <c r="A8" s="3">
        <v>30</v>
      </c>
      <c r="B8" s="3">
        <v>697973</v>
      </c>
      <c r="C8" s="3">
        <v>662833</v>
      </c>
      <c r="D8" s="3">
        <f t="shared" si="0"/>
        <v>35140</v>
      </c>
      <c r="E8" s="3">
        <v>98671</v>
      </c>
      <c r="F8" s="3">
        <v>81046</v>
      </c>
      <c r="G8" s="1">
        <f t="shared" si="1"/>
        <v>17625</v>
      </c>
      <c r="H8" s="4">
        <f t="shared" si="2"/>
        <v>0.1413679325704576</v>
      </c>
      <c r="I8" s="4">
        <f t="shared" si="3"/>
        <v>0.12227212585975653</v>
      </c>
      <c r="J8" s="4">
        <f t="shared" si="4"/>
        <v>0.5015651678998293</v>
      </c>
    </row>
    <row r="9" spans="1:10" x14ac:dyDescent="0.25">
      <c r="A9" s="3">
        <v>60</v>
      </c>
      <c r="B9" s="3">
        <v>236763</v>
      </c>
      <c r="C9" s="3">
        <v>235336</v>
      </c>
      <c r="D9" s="3">
        <f t="shared" si="0"/>
        <v>1427</v>
      </c>
      <c r="E9" s="3">
        <v>15653</v>
      </c>
      <c r="F9" s="3">
        <v>15078</v>
      </c>
      <c r="G9" s="1">
        <f t="shared" si="1"/>
        <v>575</v>
      </c>
      <c r="H9" s="4">
        <f t="shared" si="2"/>
        <v>6.6112526028137844E-2</v>
      </c>
      <c r="I9" s="4">
        <f t="shared" si="3"/>
        <v>6.4070095522996903E-2</v>
      </c>
      <c r="J9" s="4">
        <f t="shared" si="4"/>
        <v>0.40294323756131745</v>
      </c>
    </row>
    <row r="10" spans="1:10" x14ac:dyDescent="0.25">
      <c r="A10" s="1" t="s">
        <v>7</v>
      </c>
      <c r="B10" s="3">
        <v>18675</v>
      </c>
      <c r="C10" s="3">
        <v>15024</v>
      </c>
      <c r="D10" s="3">
        <f>B10-C10</f>
        <v>3651</v>
      </c>
      <c r="E10" s="3">
        <v>1188</v>
      </c>
      <c r="F10" s="3">
        <v>1175</v>
      </c>
      <c r="G10" s="1">
        <f t="shared" si="1"/>
        <v>13</v>
      </c>
      <c r="H10" s="4">
        <f t="shared" si="2"/>
        <v>6.36144578313253E-2</v>
      </c>
      <c r="I10" s="4">
        <f t="shared" si="3"/>
        <v>7.8208200212992546E-2</v>
      </c>
      <c r="J10" s="4">
        <f t="shared" si="4"/>
        <v>3.5606683100520404E-3</v>
      </c>
    </row>
    <row r="11" spans="1:10" x14ac:dyDescent="0.25">
      <c r="A11" s="1" t="s">
        <v>1</v>
      </c>
      <c r="B11" s="3">
        <f>SUM(B6:B10)</f>
        <v>1533945</v>
      </c>
      <c r="C11" s="3">
        <f t="shared" ref="C11:G11" si="5">SUM(C6:C10)</f>
        <v>1485909</v>
      </c>
      <c r="D11" s="3">
        <f t="shared" si="5"/>
        <v>48036</v>
      </c>
      <c r="E11" s="3">
        <f t="shared" si="5"/>
        <v>126293</v>
      </c>
      <c r="F11" s="3">
        <f t="shared" si="5"/>
        <v>106316</v>
      </c>
      <c r="G11" s="3">
        <f t="shared" si="5"/>
        <v>19977</v>
      </c>
      <c r="H11" s="4">
        <f t="shared" si="2"/>
        <v>8.2332156628823067E-2</v>
      </c>
      <c r="I11" s="4">
        <f t="shared" si="3"/>
        <v>7.1549469045547209E-2</v>
      </c>
      <c r="J11" s="4">
        <f t="shared" si="4"/>
        <v>0.41587559330502122</v>
      </c>
    </row>
    <row r="13" spans="1:10" x14ac:dyDescent="0.25">
      <c r="D13" s="12" t="s">
        <v>8</v>
      </c>
      <c r="E13" s="12"/>
      <c r="F13" s="12"/>
      <c r="G13" s="12"/>
    </row>
    <row r="15" spans="1:10" x14ac:dyDescent="0.25">
      <c r="A15" s="1"/>
      <c r="B15" s="13" t="s">
        <v>4</v>
      </c>
      <c r="C15" s="13"/>
      <c r="D15" s="13"/>
      <c r="E15" s="13" t="s">
        <v>5</v>
      </c>
      <c r="F15" s="13"/>
      <c r="G15" s="13"/>
      <c r="H15" s="13" t="s">
        <v>6</v>
      </c>
      <c r="I15" s="13"/>
      <c r="J15" s="13"/>
    </row>
    <row r="16" spans="1:10" ht="45" x14ac:dyDescent="0.25">
      <c r="A16" s="1" t="s">
        <v>0</v>
      </c>
      <c r="B16" s="1" t="s">
        <v>1</v>
      </c>
      <c r="C16" s="2" t="s">
        <v>2</v>
      </c>
      <c r="D16" s="2" t="s">
        <v>3</v>
      </c>
      <c r="E16" s="1" t="s">
        <v>1</v>
      </c>
      <c r="F16" s="2" t="s">
        <v>2</v>
      </c>
      <c r="G16" s="2" t="s">
        <v>3</v>
      </c>
      <c r="H16" s="1" t="s">
        <v>1</v>
      </c>
      <c r="I16" s="2" t="s">
        <v>2</v>
      </c>
      <c r="J16" s="2" t="s">
        <v>3</v>
      </c>
    </row>
    <row r="17" spans="1:10" x14ac:dyDescent="0.25">
      <c r="A17" s="3">
        <v>0</v>
      </c>
      <c r="B17" s="3">
        <v>119750</v>
      </c>
      <c r="C17" s="3">
        <v>119731</v>
      </c>
      <c r="D17" s="3">
        <f>B17-C17</f>
        <v>19</v>
      </c>
      <c r="E17" s="3">
        <v>549</v>
      </c>
      <c r="F17" s="3">
        <v>546</v>
      </c>
      <c r="G17" s="1">
        <f>E17-F17</f>
        <v>3</v>
      </c>
      <c r="H17" s="4">
        <f>E17/B17</f>
        <v>4.5845511482254693E-3</v>
      </c>
      <c r="I17" s="4">
        <f>F17/C17</f>
        <v>4.560222498768072E-3</v>
      </c>
      <c r="J17" s="4">
        <f>G17/D17</f>
        <v>0.15789473684210525</v>
      </c>
    </row>
    <row r="18" spans="1:10" x14ac:dyDescent="0.25">
      <c r="A18" s="3">
        <v>18</v>
      </c>
      <c r="B18" s="3">
        <v>229015</v>
      </c>
      <c r="C18" s="3">
        <v>221670</v>
      </c>
      <c r="D18" s="3">
        <f t="shared" ref="D18:D20" si="6">B18-C18</f>
        <v>7345</v>
      </c>
      <c r="E18" s="3">
        <v>8552</v>
      </c>
      <c r="F18" s="3">
        <v>6847</v>
      </c>
      <c r="G18" s="1">
        <f t="shared" ref="G18:G21" si="7">E18-F18</f>
        <v>1705</v>
      </c>
      <c r="H18" s="4">
        <f t="shared" ref="H18:H22" si="8">E18/B18</f>
        <v>3.7342532148549219E-2</v>
      </c>
      <c r="I18" s="4">
        <f t="shared" ref="I18:I22" si="9">F18/C18</f>
        <v>3.0888257319438804E-2</v>
      </c>
      <c r="J18" s="4">
        <f t="shared" ref="J18:J22" si="10">G18/D18</f>
        <v>0.23213070115724982</v>
      </c>
    </row>
    <row r="19" spans="1:10" x14ac:dyDescent="0.25">
      <c r="A19" s="3">
        <v>30</v>
      </c>
      <c r="B19" s="3">
        <v>432126</v>
      </c>
      <c r="C19" s="3">
        <v>399594</v>
      </c>
      <c r="D19" s="3">
        <f t="shared" si="6"/>
        <v>32532</v>
      </c>
      <c r="E19" s="3">
        <v>80346</v>
      </c>
      <c r="F19" s="3">
        <v>64031</v>
      </c>
      <c r="G19" s="1">
        <f t="shared" si="7"/>
        <v>16315</v>
      </c>
      <c r="H19" s="4">
        <f t="shared" si="8"/>
        <v>0.18593188097915886</v>
      </c>
      <c r="I19" s="4">
        <f t="shared" si="9"/>
        <v>0.16024014374590209</v>
      </c>
      <c r="J19" s="4">
        <f t="shared" si="10"/>
        <v>0.50150620927087175</v>
      </c>
    </row>
    <row r="20" spans="1:10" x14ac:dyDescent="0.25">
      <c r="A20" s="3">
        <v>60</v>
      </c>
      <c r="B20" s="3">
        <v>169930</v>
      </c>
      <c r="C20" s="3">
        <v>168576</v>
      </c>
      <c r="D20" s="3">
        <f t="shared" si="6"/>
        <v>1354</v>
      </c>
      <c r="E20" s="3">
        <v>12377</v>
      </c>
      <c r="F20" s="3">
        <v>11838</v>
      </c>
      <c r="G20" s="1">
        <f t="shared" si="7"/>
        <v>539</v>
      </c>
      <c r="H20" s="4">
        <f t="shared" si="8"/>
        <v>7.2835873595009704E-2</v>
      </c>
      <c r="I20" s="4">
        <f t="shared" si="9"/>
        <v>7.0223519362186793E-2</v>
      </c>
      <c r="J20" s="4">
        <f t="shared" si="10"/>
        <v>0.39807976366322007</v>
      </c>
    </row>
    <row r="21" spans="1:10" x14ac:dyDescent="0.25">
      <c r="A21" s="1" t="s">
        <v>7</v>
      </c>
      <c r="B21" s="3">
        <v>17580</v>
      </c>
      <c r="C21" s="3">
        <v>14015</v>
      </c>
      <c r="D21" s="3">
        <f>B21-C21</f>
        <v>3565</v>
      </c>
      <c r="E21" s="3">
        <v>1126</v>
      </c>
      <c r="F21" s="3">
        <v>1113</v>
      </c>
      <c r="G21" s="1">
        <f t="shared" si="7"/>
        <v>13</v>
      </c>
      <c r="H21" s="4">
        <f t="shared" si="8"/>
        <v>6.4050056882821393E-2</v>
      </c>
      <c r="I21" s="4">
        <f t="shared" si="9"/>
        <v>7.9414912593649661E-2</v>
      </c>
      <c r="J21" s="4">
        <f t="shared" si="10"/>
        <v>3.6465638148667602E-3</v>
      </c>
    </row>
    <row r="22" spans="1:10" x14ac:dyDescent="0.25">
      <c r="A22" s="1" t="s">
        <v>1</v>
      </c>
      <c r="B22" s="3">
        <f>SUM(B17:B21)</f>
        <v>968401</v>
      </c>
      <c r="C22" s="3">
        <f t="shared" ref="C22" si="11">SUM(C17:C21)</f>
        <v>923586</v>
      </c>
      <c r="D22" s="3">
        <f t="shared" ref="D22" si="12">SUM(D17:D21)</f>
        <v>44815</v>
      </c>
      <c r="E22" s="3">
        <f t="shared" ref="E22" si="13">SUM(E17:E21)</f>
        <v>102950</v>
      </c>
      <c r="F22" s="3">
        <f t="shared" ref="F22" si="14">SUM(F17:F21)</f>
        <v>84375</v>
      </c>
      <c r="G22" s="3">
        <f t="shared" ref="G22" si="15">SUM(G17:G21)</f>
        <v>18575</v>
      </c>
      <c r="H22" s="4">
        <f t="shared" si="8"/>
        <v>0.10630926651252942</v>
      </c>
      <c r="I22" s="4">
        <f t="shared" si="9"/>
        <v>9.135586723921757E-2</v>
      </c>
      <c r="J22" s="4">
        <f t="shared" si="10"/>
        <v>0.41448175833984158</v>
      </c>
    </row>
    <row r="24" spans="1:10" s="5" customFormat="1" x14ac:dyDescent="0.25">
      <c r="D24" s="14" t="s">
        <v>13</v>
      </c>
      <c r="E24" s="14"/>
      <c r="F24" s="14"/>
      <c r="G24" s="14"/>
    </row>
    <row r="25" spans="1:10" s="5" customFormat="1" x14ac:dyDescent="0.25"/>
    <row r="26" spans="1:10" x14ac:dyDescent="0.25">
      <c r="A26" s="1"/>
      <c r="B26" s="13" t="s">
        <v>4</v>
      </c>
      <c r="C26" s="13"/>
      <c r="D26" s="13"/>
      <c r="E26" s="13" t="s">
        <v>5</v>
      </c>
      <c r="F26" s="13"/>
      <c r="G26" s="13"/>
      <c r="H26" s="13" t="s">
        <v>6</v>
      </c>
      <c r="I26" s="13"/>
      <c r="J26" s="13"/>
    </row>
    <row r="27" spans="1:10" ht="45" x14ac:dyDescent="0.25">
      <c r="A27" s="1" t="s">
        <v>12</v>
      </c>
      <c r="B27" s="1" t="s">
        <v>1</v>
      </c>
      <c r="C27" s="2" t="s">
        <v>2</v>
      </c>
      <c r="D27" s="2" t="s">
        <v>3</v>
      </c>
      <c r="E27" s="1" t="s">
        <v>1</v>
      </c>
      <c r="F27" s="2" t="s">
        <v>2</v>
      </c>
      <c r="G27" s="2" t="s">
        <v>3</v>
      </c>
      <c r="H27" s="1" t="s">
        <v>1</v>
      </c>
      <c r="I27" s="2" t="s">
        <v>2</v>
      </c>
      <c r="J27" s="2" t="s">
        <v>3</v>
      </c>
    </row>
    <row r="28" spans="1:10" x14ac:dyDescent="0.25">
      <c r="A28" s="1" t="s">
        <v>10</v>
      </c>
      <c r="B28" s="3">
        <v>491522</v>
      </c>
      <c r="C28" s="3">
        <v>450866</v>
      </c>
      <c r="D28" s="3">
        <f>B28-C28</f>
        <v>40656</v>
      </c>
      <c r="E28" s="3">
        <v>83447</v>
      </c>
      <c r="F28" s="3">
        <v>65628</v>
      </c>
      <c r="G28" s="1">
        <f>E28-F28</f>
        <v>17819</v>
      </c>
      <c r="H28" s="4">
        <f>E28/B28</f>
        <v>0.16977266531304805</v>
      </c>
      <c r="I28" s="4">
        <f>F28/C28</f>
        <v>0.14555987810125404</v>
      </c>
      <c r="J28" s="4">
        <f>G28/D28</f>
        <v>0.43828709169618263</v>
      </c>
    </row>
    <row r="29" spans="1:10" x14ac:dyDescent="0.25">
      <c r="A29" s="1" t="s">
        <v>11</v>
      </c>
      <c r="B29" s="3">
        <v>476769</v>
      </c>
      <c r="C29" s="3">
        <v>472705</v>
      </c>
      <c r="D29" s="3">
        <f t="shared" ref="D29:D30" si="16">B29-C29</f>
        <v>4064</v>
      </c>
      <c r="E29" s="3">
        <v>19500</v>
      </c>
      <c r="F29" s="3">
        <v>18744</v>
      </c>
      <c r="G29" s="1">
        <f t="shared" ref="G29:G30" si="17">E29-F29</f>
        <v>756</v>
      </c>
      <c r="H29" s="4">
        <f t="shared" ref="H29:H31" si="18">E29/B29</f>
        <v>4.0900310213122078E-2</v>
      </c>
      <c r="I29" s="4">
        <f t="shared" ref="I29:I31" si="19">F29/C29</f>
        <v>3.965263748003512E-2</v>
      </c>
      <c r="J29" s="4">
        <f t="shared" ref="J29:J31" si="20">G29/D29</f>
        <v>0.1860236220472441</v>
      </c>
    </row>
    <row r="30" spans="1:10" x14ac:dyDescent="0.25">
      <c r="A30" s="1" t="s">
        <v>7</v>
      </c>
      <c r="B30" s="3">
        <v>110</v>
      </c>
      <c r="C30" s="3">
        <v>15</v>
      </c>
      <c r="D30" s="3">
        <f t="shared" si="16"/>
        <v>95</v>
      </c>
      <c r="E30" s="3">
        <v>3</v>
      </c>
      <c r="F30" s="3">
        <v>3</v>
      </c>
      <c r="G30" s="1">
        <f t="shared" si="17"/>
        <v>0</v>
      </c>
      <c r="H30" s="4"/>
      <c r="I30" s="4"/>
      <c r="J30" s="4"/>
    </row>
    <row r="31" spans="1:10" x14ac:dyDescent="0.25">
      <c r="A31" s="1" t="s">
        <v>1</v>
      </c>
      <c r="B31" s="3">
        <f>SUM(B28:B30)</f>
        <v>968401</v>
      </c>
      <c r="C31" s="3">
        <f t="shared" ref="C31:G31" si="21">SUM(C28:C30)</f>
        <v>923586</v>
      </c>
      <c r="D31" s="3">
        <f t="shared" si="21"/>
        <v>44815</v>
      </c>
      <c r="E31" s="3">
        <f t="shared" si="21"/>
        <v>102950</v>
      </c>
      <c r="F31" s="3">
        <f t="shared" si="21"/>
        <v>84375</v>
      </c>
      <c r="G31" s="3">
        <f t="shared" si="21"/>
        <v>18575</v>
      </c>
      <c r="H31" s="4">
        <f t="shared" si="18"/>
        <v>0.10630926651252942</v>
      </c>
      <c r="I31" s="4">
        <f t="shared" si="19"/>
        <v>9.135586723921757E-2</v>
      </c>
      <c r="J31" s="4">
        <f t="shared" si="20"/>
        <v>0.41448175833984158</v>
      </c>
    </row>
  </sheetData>
  <mergeCells count="12">
    <mergeCell ref="D2:G2"/>
    <mergeCell ref="B26:D26"/>
    <mergeCell ref="E26:G26"/>
    <mergeCell ref="H26:J26"/>
    <mergeCell ref="D24:G24"/>
    <mergeCell ref="B4:D4"/>
    <mergeCell ref="E4:G4"/>
    <mergeCell ref="H4:J4"/>
    <mergeCell ref="B15:D15"/>
    <mergeCell ref="E15:G15"/>
    <mergeCell ref="H15:J15"/>
    <mergeCell ref="D13:G13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C6" sqref="C6"/>
    </sheetView>
  </sheetViews>
  <sheetFormatPr defaultRowHeight="15" x14ac:dyDescent="0.25"/>
  <cols>
    <col min="1" max="1" width="3" style="15" bestFit="1" customWidth="1"/>
    <col min="2" max="2" width="16" style="15" bestFit="1" customWidth="1"/>
    <col min="3" max="3" width="40.42578125" style="15" customWidth="1"/>
    <col min="4" max="4" width="12.85546875" style="15" bestFit="1" customWidth="1"/>
    <col min="5" max="5" width="16.7109375" style="15" bestFit="1" customWidth="1"/>
    <col min="6" max="6" width="17.42578125" style="15" bestFit="1" customWidth="1"/>
    <col min="7" max="7" width="13.5703125" style="15" bestFit="1" customWidth="1"/>
    <col min="8" max="8" width="20.85546875" style="15" bestFit="1" customWidth="1"/>
    <col min="9" max="9" width="15.42578125" style="15" bestFit="1" customWidth="1"/>
    <col min="10" max="10" width="14" style="15" customWidth="1"/>
    <col min="11" max="11" width="14.42578125" style="15" customWidth="1"/>
    <col min="12" max="16384" width="9.140625" style="15"/>
  </cols>
  <sheetData>
    <row r="1" spans="1:11" ht="60" x14ac:dyDescent="0.25">
      <c r="A1" s="1"/>
      <c r="B1" s="10" t="s">
        <v>219</v>
      </c>
      <c r="C1" s="10" t="s">
        <v>220</v>
      </c>
      <c r="D1" s="10" t="s">
        <v>221</v>
      </c>
      <c r="E1" s="10" t="s">
        <v>222</v>
      </c>
      <c r="F1" s="10" t="s">
        <v>223</v>
      </c>
      <c r="G1" s="10" t="s">
        <v>224</v>
      </c>
      <c r="H1" s="10" t="s">
        <v>225</v>
      </c>
      <c r="I1" s="10" t="s">
        <v>226</v>
      </c>
      <c r="J1" s="10" t="s">
        <v>227</v>
      </c>
      <c r="K1" s="9" t="s">
        <v>228</v>
      </c>
    </row>
    <row r="2" spans="1:11" ht="45" x14ac:dyDescent="0.25">
      <c r="A2" s="1">
        <v>1</v>
      </c>
      <c r="B2" s="10" t="s">
        <v>14</v>
      </c>
      <c r="C2" s="9" t="s">
        <v>15</v>
      </c>
      <c r="D2" s="10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1">
        <v>43122.833333333328</v>
      </c>
      <c r="K2" s="11">
        <v>43125.167384259257</v>
      </c>
    </row>
    <row r="3" spans="1:11" ht="30" x14ac:dyDescent="0.25">
      <c r="A3" s="1">
        <v>2</v>
      </c>
      <c r="B3" s="10" t="s">
        <v>365</v>
      </c>
      <c r="C3" s="9" t="s">
        <v>366</v>
      </c>
      <c r="D3" s="10" t="s">
        <v>16</v>
      </c>
      <c r="E3" s="10" t="s">
        <v>367</v>
      </c>
      <c r="F3" s="10" t="s">
        <v>368</v>
      </c>
      <c r="G3" s="10" t="s">
        <v>369</v>
      </c>
      <c r="H3" s="10" t="s">
        <v>370</v>
      </c>
      <c r="I3" s="10" t="s">
        <v>21</v>
      </c>
      <c r="J3" s="11">
        <v>43136.833333333328</v>
      </c>
      <c r="K3" s="11">
        <v>43150.417685185181</v>
      </c>
    </row>
    <row r="4" spans="1:11" ht="60" x14ac:dyDescent="0.25">
      <c r="A4" s="1">
        <v>3</v>
      </c>
      <c r="B4" s="10" t="s">
        <v>229</v>
      </c>
      <c r="C4" s="9" t="s">
        <v>230</v>
      </c>
      <c r="D4" s="10" t="s">
        <v>16</v>
      </c>
      <c r="E4" s="10" t="s">
        <v>231</v>
      </c>
      <c r="F4" s="10" t="s">
        <v>232</v>
      </c>
      <c r="G4" s="10" t="s">
        <v>233</v>
      </c>
      <c r="H4" s="10" t="s">
        <v>234</v>
      </c>
      <c r="I4" s="10" t="s">
        <v>21</v>
      </c>
      <c r="J4" s="11">
        <v>43125.833333333328</v>
      </c>
      <c r="K4" s="11">
        <v>43129.167013888888</v>
      </c>
    </row>
    <row r="5" spans="1:11" ht="30" x14ac:dyDescent="0.25">
      <c r="A5" s="1">
        <v>4</v>
      </c>
      <c r="B5" s="10" t="s">
        <v>22</v>
      </c>
      <c r="C5" s="9" t="s">
        <v>23</v>
      </c>
      <c r="D5" s="10" t="s">
        <v>16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21</v>
      </c>
      <c r="J5" s="11">
        <v>43118.833333333328</v>
      </c>
      <c r="K5" s="11">
        <v>43121.167766203704</v>
      </c>
    </row>
    <row r="6" spans="1:11" ht="60" x14ac:dyDescent="0.25">
      <c r="A6" s="1">
        <v>5</v>
      </c>
      <c r="B6" s="10" t="s">
        <v>371</v>
      </c>
      <c r="C6" s="9" t="s">
        <v>189</v>
      </c>
      <c r="D6" s="10" t="s">
        <v>16</v>
      </c>
      <c r="E6" s="10" t="s">
        <v>372</v>
      </c>
      <c r="F6" s="10" t="s">
        <v>373</v>
      </c>
      <c r="G6" s="10" t="s">
        <v>374</v>
      </c>
      <c r="H6" s="10" t="s">
        <v>375</v>
      </c>
      <c r="I6" s="10" t="s">
        <v>21</v>
      </c>
      <c r="J6" s="11">
        <v>43149.833333333328</v>
      </c>
      <c r="K6" s="11">
        <v>43150.424270833333</v>
      </c>
    </row>
    <row r="7" spans="1:11" ht="30" x14ac:dyDescent="0.25">
      <c r="A7" s="1">
        <v>6</v>
      </c>
      <c r="B7" s="10" t="s">
        <v>376</v>
      </c>
      <c r="C7" s="9" t="s">
        <v>377</v>
      </c>
      <c r="D7" s="10" t="s">
        <v>16</v>
      </c>
      <c r="E7" s="10" t="s">
        <v>378</v>
      </c>
      <c r="F7" s="10" t="s">
        <v>379</v>
      </c>
      <c r="G7" s="10" t="s">
        <v>61</v>
      </c>
      <c r="H7" s="10" t="s">
        <v>380</v>
      </c>
      <c r="I7" s="10" t="s">
        <v>21</v>
      </c>
      <c r="J7" s="11">
        <v>43149.833333333328</v>
      </c>
      <c r="K7" s="11">
        <v>43151.004328703704</v>
      </c>
    </row>
    <row r="8" spans="1:11" ht="30" x14ac:dyDescent="0.25">
      <c r="A8" s="1">
        <v>7</v>
      </c>
      <c r="B8" s="10" t="s">
        <v>28</v>
      </c>
      <c r="C8" s="9" t="s">
        <v>29</v>
      </c>
      <c r="D8" s="10" t="s">
        <v>16</v>
      </c>
      <c r="E8" s="10" t="s">
        <v>30</v>
      </c>
      <c r="F8" s="10" t="s">
        <v>31</v>
      </c>
      <c r="G8" s="10" t="s">
        <v>32</v>
      </c>
      <c r="H8" s="10" t="s">
        <v>33</v>
      </c>
      <c r="I8" s="10" t="s">
        <v>21</v>
      </c>
      <c r="J8" s="11">
        <v>43117.833333333328</v>
      </c>
      <c r="K8" s="11">
        <v>43121.167592592588</v>
      </c>
    </row>
    <row r="9" spans="1:11" ht="75" x14ac:dyDescent="0.25">
      <c r="A9" s="1">
        <v>8</v>
      </c>
      <c r="B9" s="10" t="s">
        <v>34</v>
      </c>
      <c r="C9" s="9" t="s">
        <v>35</v>
      </c>
      <c r="D9" s="10" t="s">
        <v>16</v>
      </c>
      <c r="E9" s="10" t="s">
        <v>36</v>
      </c>
      <c r="F9" s="10" t="s">
        <v>37</v>
      </c>
      <c r="G9" s="10" t="s">
        <v>32</v>
      </c>
      <c r="H9" s="10" t="s">
        <v>38</v>
      </c>
      <c r="I9" s="10" t="s">
        <v>21</v>
      </c>
      <c r="J9" s="11">
        <v>43123.833333333328</v>
      </c>
      <c r="K9" s="11">
        <v>43125.16783564815</v>
      </c>
    </row>
    <row r="10" spans="1:11" ht="45" x14ac:dyDescent="0.25">
      <c r="A10" s="1">
        <v>9</v>
      </c>
      <c r="B10" s="10" t="s">
        <v>14</v>
      </c>
      <c r="C10" s="9" t="s">
        <v>15</v>
      </c>
      <c r="D10" s="10" t="s">
        <v>16</v>
      </c>
      <c r="E10" s="10" t="s">
        <v>381</v>
      </c>
      <c r="F10" s="10" t="s">
        <v>382</v>
      </c>
      <c r="G10" s="10" t="s">
        <v>383</v>
      </c>
      <c r="H10" s="10" t="s">
        <v>384</v>
      </c>
      <c r="I10" s="10" t="s">
        <v>21</v>
      </c>
      <c r="J10" s="11">
        <v>43136.833333333328</v>
      </c>
      <c r="K10" s="11">
        <v>43150.417256944442</v>
      </c>
    </row>
    <row r="11" spans="1:11" ht="75" x14ac:dyDescent="0.25">
      <c r="A11" s="1">
        <v>10</v>
      </c>
      <c r="B11" s="10" t="s">
        <v>385</v>
      </c>
      <c r="C11" s="9" t="s">
        <v>386</v>
      </c>
      <c r="D11" s="10" t="s">
        <v>16</v>
      </c>
      <c r="E11" s="10" t="s">
        <v>387</v>
      </c>
      <c r="F11" s="10" t="s">
        <v>388</v>
      </c>
      <c r="G11" s="10" t="s">
        <v>67</v>
      </c>
      <c r="H11" s="10" t="s">
        <v>389</v>
      </c>
      <c r="I11" s="10" t="s">
        <v>21</v>
      </c>
      <c r="J11" s="11">
        <v>43146.833333333328</v>
      </c>
      <c r="K11" s="11">
        <v>43150.423495370371</v>
      </c>
    </row>
    <row r="12" spans="1:11" ht="45" x14ac:dyDescent="0.25">
      <c r="A12" s="1">
        <v>11</v>
      </c>
      <c r="B12" s="10" t="s">
        <v>390</v>
      </c>
      <c r="C12" s="9" t="s">
        <v>391</v>
      </c>
      <c r="D12" s="10" t="s">
        <v>16</v>
      </c>
      <c r="E12" s="10" t="s">
        <v>392</v>
      </c>
      <c r="F12" s="10" t="s">
        <v>393</v>
      </c>
      <c r="G12" s="10" t="s">
        <v>394</v>
      </c>
      <c r="H12" s="10" t="s">
        <v>395</v>
      </c>
      <c r="I12" s="10" t="s">
        <v>21</v>
      </c>
      <c r="J12" s="11">
        <v>43143.833333333328</v>
      </c>
      <c r="K12" s="11">
        <v>43150.421689814815</v>
      </c>
    </row>
    <row r="13" spans="1:11" ht="45" x14ac:dyDescent="0.25">
      <c r="A13" s="1">
        <v>12</v>
      </c>
      <c r="B13" s="10" t="s">
        <v>39</v>
      </c>
      <c r="C13" s="9" t="s">
        <v>40</v>
      </c>
      <c r="D13" s="10" t="s">
        <v>16</v>
      </c>
      <c r="E13" s="10" t="s">
        <v>41</v>
      </c>
      <c r="F13" s="10" t="s">
        <v>42</v>
      </c>
      <c r="G13" s="10" t="s">
        <v>43</v>
      </c>
      <c r="H13" s="10" t="s">
        <v>44</v>
      </c>
      <c r="I13" s="10" t="s">
        <v>21</v>
      </c>
      <c r="J13" s="11">
        <v>43123.833333333328</v>
      </c>
      <c r="K13" s="11">
        <v>43125.167951388888</v>
      </c>
    </row>
    <row r="14" spans="1:11" ht="60" x14ac:dyDescent="0.25">
      <c r="A14" s="1">
        <v>13</v>
      </c>
      <c r="B14" s="10" t="s">
        <v>45</v>
      </c>
      <c r="C14" s="9" t="s">
        <v>46</v>
      </c>
      <c r="D14" s="10" t="s">
        <v>16</v>
      </c>
      <c r="E14" s="10" t="s">
        <v>47</v>
      </c>
      <c r="F14" s="10" t="s">
        <v>48</v>
      </c>
      <c r="G14" s="10" t="s">
        <v>49</v>
      </c>
      <c r="H14" s="10" t="s">
        <v>50</v>
      </c>
      <c r="I14" s="10" t="s">
        <v>21</v>
      </c>
      <c r="J14" s="11">
        <v>43116.833333333328</v>
      </c>
      <c r="K14" s="11">
        <v>43121.166979166665</v>
      </c>
    </row>
    <row r="15" spans="1:11" ht="45" x14ac:dyDescent="0.25">
      <c r="A15" s="1">
        <v>14</v>
      </c>
      <c r="B15" s="10" t="s">
        <v>396</v>
      </c>
      <c r="C15" s="9" t="s">
        <v>397</v>
      </c>
      <c r="D15" s="10" t="s">
        <v>16</v>
      </c>
      <c r="E15" s="10" t="s">
        <v>398</v>
      </c>
      <c r="F15" s="10" t="s">
        <v>399</v>
      </c>
      <c r="G15" s="10" t="s">
        <v>400</v>
      </c>
      <c r="H15" s="10" t="s">
        <v>401</v>
      </c>
      <c r="I15" s="10" t="s">
        <v>21</v>
      </c>
      <c r="J15" s="11">
        <v>43137.833333333328</v>
      </c>
      <c r="K15" s="11">
        <v>43150.41815972222</v>
      </c>
    </row>
    <row r="16" spans="1:11" ht="45" x14ac:dyDescent="0.25">
      <c r="A16" s="1">
        <v>15</v>
      </c>
      <c r="B16" s="10" t="s">
        <v>402</v>
      </c>
      <c r="C16" s="9" t="s">
        <v>403</v>
      </c>
      <c r="D16" s="10" t="s">
        <v>16</v>
      </c>
      <c r="E16" s="10" t="s">
        <v>404</v>
      </c>
      <c r="F16" s="10" t="s">
        <v>405</v>
      </c>
      <c r="G16" s="10" t="s">
        <v>406</v>
      </c>
      <c r="H16" s="10" t="s">
        <v>407</v>
      </c>
      <c r="I16" s="10" t="s">
        <v>21</v>
      </c>
      <c r="J16" s="11">
        <v>43135.833333333328</v>
      </c>
      <c r="K16" s="11">
        <v>43150.416597222218</v>
      </c>
    </row>
    <row r="17" spans="1:11" ht="30" x14ac:dyDescent="0.25">
      <c r="A17" s="1">
        <v>16</v>
      </c>
      <c r="B17" s="10" t="s">
        <v>408</v>
      </c>
      <c r="C17" s="9" t="s">
        <v>409</v>
      </c>
      <c r="D17" s="10" t="s">
        <v>16</v>
      </c>
      <c r="E17" s="10" t="s">
        <v>410</v>
      </c>
      <c r="F17" s="10" t="s">
        <v>411</v>
      </c>
      <c r="G17" s="10" t="s">
        <v>412</v>
      </c>
      <c r="H17" s="10" t="s">
        <v>413</v>
      </c>
      <c r="I17" s="10" t="s">
        <v>21</v>
      </c>
      <c r="J17" s="11">
        <v>43142.833333333328</v>
      </c>
      <c r="K17" s="11">
        <v>43150.421099537038</v>
      </c>
    </row>
    <row r="18" spans="1:11" ht="30" x14ac:dyDescent="0.25">
      <c r="A18" s="1">
        <v>17</v>
      </c>
      <c r="B18" s="10" t="s">
        <v>414</v>
      </c>
      <c r="C18" s="9" t="s">
        <v>415</v>
      </c>
      <c r="D18" s="10" t="s">
        <v>16</v>
      </c>
      <c r="E18" s="10" t="s">
        <v>416</v>
      </c>
      <c r="F18" s="10" t="s">
        <v>417</v>
      </c>
      <c r="G18" s="10" t="s">
        <v>418</v>
      </c>
      <c r="H18" s="10" t="s">
        <v>419</v>
      </c>
      <c r="I18" s="10" t="s">
        <v>21</v>
      </c>
      <c r="J18" s="11">
        <v>43142.833333333328</v>
      </c>
      <c r="K18" s="11">
        <v>43150.420775462961</v>
      </c>
    </row>
    <row r="19" spans="1:11" ht="30" x14ac:dyDescent="0.25">
      <c r="A19" s="1">
        <v>18</v>
      </c>
      <c r="B19" s="10" t="s">
        <v>414</v>
      </c>
      <c r="C19" s="9" t="s">
        <v>415</v>
      </c>
      <c r="D19" s="10" t="s">
        <v>16</v>
      </c>
      <c r="E19" s="10" t="s">
        <v>420</v>
      </c>
      <c r="F19" s="10" t="s">
        <v>421</v>
      </c>
      <c r="G19" s="10" t="s">
        <v>422</v>
      </c>
      <c r="H19" s="10" t="s">
        <v>423</v>
      </c>
      <c r="I19" s="10" t="s">
        <v>21</v>
      </c>
      <c r="J19" s="11">
        <v>43152.833333333328</v>
      </c>
      <c r="K19" s="11">
        <v>43156.001099537032</v>
      </c>
    </row>
    <row r="20" spans="1:11" ht="45" x14ac:dyDescent="0.25">
      <c r="A20" s="1">
        <v>19</v>
      </c>
      <c r="B20" s="10" t="s">
        <v>51</v>
      </c>
      <c r="C20" s="9" t="s">
        <v>52</v>
      </c>
      <c r="D20" s="10" t="s">
        <v>16</v>
      </c>
      <c r="E20" s="10" t="s">
        <v>53</v>
      </c>
      <c r="F20" s="10" t="s">
        <v>54</v>
      </c>
      <c r="G20" s="10" t="s">
        <v>55</v>
      </c>
      <c r="H20" s="10" t="s">
        <v>56</v>
      </c>
      <c r="I20" s="10" t="s">
        <v>21</v>
      </c>
      <c r="J20" s="11">
        <v>43109.833333333328</v>
      </c>
      <c r="K20" s="11">
        <v>43110.608923611107</v>
      </c>
    </row>
    <row r="21" spans="1:11" ht="75" x14ac:dyDescent="0.25">
      <c r="A21" s="1">
        <v>20</v>
      </c>
      <c r="B21" s="10" t="s">
        <v>57</v>
      </c>
      <c r="C21" s="9" t="s">
        <v>58</v>
      </c>
      <c r="D21" s="10" t="s">
        <v>16</v>
      </c>
      <c r="E21" s="10" t="s">
        <v>59</v>
      </c>
      <c r="F21" s="10" t="s">
        <v>60</v>
      </c>
      <c r="G21" s="10" t="s">
        <v>61</v>
      </c>
      <c r="H21" s="10" t="s">
        <v>62</v>
      </c>
      <c r="I21" s="10" t="s">
        <v>21</v>
      </c>
      <c r="J21" s="11">
        <v>43108.833333333328</v>
      </c>
      <c r="K21" s="11">
        <v>43110.608599537038</v>
      </c>
    </row>
    <row r="22" spans="1:11" ht="30" x14ac:dyDescent="0.25">
      <c r="A22" s="1">
        <v>21</v>
      </c>
      <c r="B22" s="10" t="s">
        <v>424</v>
      </c>
      <c r="C22" s="9" t="s">
        <v>425</v>
      </c>
      <c r="D22" s="10" t="s">
        <v>16</v>
      </c>
      <c r="E22" s="10" t="s">
        <v>426</v>
      </c>
      <c r="F22" s="10" t="s">
        <v>427</v>
      </c>
      <c r="G22" s="10" t="s">
        <v>350</v>
      </c>
      <c r="H22" s="10" t="s">
        <v>428</v>
      </c>
      <c r="I22" s="10" t="s">
        <v>21</v>
      </c>
      <c r="J22" s="11">
        <v>43146.833333333328</v>
      </c>
      <c r="K22" s="11">
        <v>43150.424016203702</v>
      </c>
    </row>
    <row r="23" spans="1:11" ht="30" x14ac:dyDescent="0.25">
      <c r="A23" s="1">
        <v>22</v>
      </c>
      <c r="B23" s="10" t="s">
        <v>429</v>
      </c>
      <c r="C23" s="9" t="s">
        <v>430</v>
      </c>
      <c r="D23" s="10" t="s">
        <v>16</v>
      </c>
      <c r="E23" s="10" t="s">
        <v>431</v>
      </c>
      <c r="F23" s="10" t="s">
        <v>432</v>
      </c>
      <c r="G23" s="10" t="s">
        <v>433</v>
      </c>
      <c r="H23" s="10" t="s">
        <v>434</v>
      </c>
      <c r="I23" s="10" t="s">
        <v>21</v>
      </c>
      <c r="J23" s="11">
        <v>43149.833333333328</v>
      </c>
      <c r="K23" s="11">
        <v>43151.004224537035</v>
      </c>
    </row>
    <row r="24" spans="1:11" x14ac:dyDescent="0.25">
      <c r="A24" s="1">
        <v>23</v>
      </c>
      <c r="B24" s="10" t="s">
        <v>235</v>
      </c>
      <c r="C24" s="9"/>
      <c r="D24" s="10" t="s">
        <v>16</v>
      </c>
      <c r="E24" s="10" t="s">
        <v>236</v>
      </c>
      <c r="F24" s="10" t="s">
        <v>237</v>
      </c>
      <c r="G24" s="10" t="s">
        <v>238</v>
      </c>
      <c r="H24" s="10" t="s">
        <v>239</v>
      </c>
      <c r="I24" s="10" t="s">
        <v>21</v>
      </c>
      <c r="J24" s="11">
        <v>43130.833333333328</v>
      </c>
      <c r="K24" s="11">
        <v>43133.167627314811</v>
      </c>
    </row>
    <row r="25" spans="1:11" x14ac:dyDescent="0.25">
      <c r="A25" s="1">
        <v>24</v>
      </c>
      <c r="B25" s="10" t="s">
        <v>240</v>
      </c>
      <c r="C25" s="9"/>
      <c r="D25" s="10" t="s">
        <v>16</v>
      </c>
      <c r="E25" s="10" t="s">
        <v>241</v>
      </c>
      <c r="F25" s="10" t="s">
        <v>242</v>
      </c>
      <c r="G25" s="10" t="s">
        <v>243</v>
      </c>
      <c r="H25" s="10" t="s">
        <v>244</v>
      </c>
      <c r="I25" s="10" t="s">
        <v>21</v>
      </c>
      <c r="J25" s="11">
        <v>43130.833333333328</v>
      </c>
      <c r="K25" s="11">
        <v>43133.167349537034</v>
      </c>
    </row>
    <row r="26" spans="1:11" ht="45" x14ac:dyDescent="0.25">
      <c r="A26" s="1">
        <v>25</v>
      </c>
      <c r="B26" s="10" t="s">
        <v>63</v>
      </c>
      <c r="C26" s="9" t="s">
        <v>64</v>
      </c>
      <c r="D26" s="10" t="s">
        <v>16</v>
      </c>
      <c r="E26" s="10" t="s">
        <v>65</v>
      </c>
      <c r="F26" s="10" t="s">
        <v>66</v>
      </c>
      <c r="G26" s="10" t="s">
        <v>67</v>
      </c>
      <c r="H26" s="10" t="s">
        <v>68</v>
      </c>
      <c r="I26" s="10" t="s">
        <v>21</v>
      </c>
      <c r="J26" s="11">
        <v>43110.833333333328</v>
      </c>
      <c r="K26" s="11">
        <v>43112.166967592588</v>
      </c>
    </row>
    <row r="27" spans="1:11" ht="30" x14ac:dyDescent="0.25">
      <c r="A27" s="1">
        <v>26</v>
      </c>
      <c r="B27" s="10" t="s">
        <v>435</v>
      </c>
      <c r="C27" s="9" t="s">
        <v>436</v>
      </c>
      <c r="D27" s="10" t="s">
        <v>16</v>
      </c>
      <c r="E27" s="10" t="s">
        <v>437</v>
      </c>
      <c r="F27" s="10" t="s">
        <v>438</v>
      </c>
      <c r="G27" s="10" t="s">
        <v>439</v>
      </c>
      <c r="H27" s="10" t="s">
        <v>440</v>
      </c>
      <c r="I27" s="10" t="s">
        <v>21</v>
      </c>
      <c r="J27" s="11">
        <v>43147.833333333328</v>
      </c>
      <c r="K27" s="11">
        <v>43151.004074074073</v>
      </c>
    </row>
    <row r="28" spans="1:11" ht="45" x14ac:dyDescent="0.25">
      <c r="A28" s="1">
        <v>27</v>
      </c>
      <c r="B28" s="10" t="s">
        <v>441</v>
      </c>
      <c r="C28" s="9" t="s">
        <v>442</v>
      </c>
      <c r="D28" s="10" t="s">
        <v>16</v>
      </c>
      <c r="E28" s="10" t="s">
        <v>443</v>
      </c>
      <c r="F28" s="10" t="s">
        <v>444</v>
      </c>
      <c r="G28" s="10" t="s">
        <v>233</v>
      </c>
      <c r="H28" s="10" t="s">
        <v>445</v>
      </c>
      <c r="I28" s="10" t="s">
        <v>21</v>
      </c>
      <c r="J28" s="11">
        <v>43142.833333333328</v>
      </c>
      <c r="K28" s="11">
        <v>43150.421053240738</v>
      </c>
    </row>
    <row r="29" spans="1:11" ht="30" x14ac:dyDescent="0.25">
      <c r="A29" s="1">
        <v>28</v>
      </c>
      <c r="B29" s="10" t="s">
        <v>69</v>
      </c>
      <c r="C29" s="9" t="s">
        <v>70</v>
      </c>
      <c r="D29" s="10" t="s">
        <v>16</v>
      </c>
      <c r="E29" s="10" t="s">
        <v>71</v>
      </c>
      <c r="F29" s="10" t="s">
        <v>72</v>
      </c>
      <c r="G29" s="10" t="s">
        <v>73</v>
      </c>
      <c r="H29" s="10" t="s">
        <v>74</v>
      </c>
      <c r="I29" s="10" t="s">
        <v>21</v>
      </c>
      <c r="J29" s="11">
        <v>43103.833333333328</v>
      </c>
      <c r="K29" s="11">
        <v>43110.606990740736</v>
      </c>
    </row>
    <row r="30" spans="1:11" ht="30" x14ac:dyDescent="0.25">
      <c r="A30" s="1">
        <v>29</v>
      </c>
      <c r="B30" s="10" t="s">
        <v>446</v>
      </c>
      <c r="C30" s="9" t="s">
        <v>447</v>
      </c>
      <c r="D30" s="10" t="s">
        <v>16</v>
      </c>
      <c r="E30" s="10" t="s">
        <v>448</v>
      </c>
      <c r="F30" s="10" t="s">
        <v>449</v>
      </c>
      <c r="G30" s="10" t="s">
        <v>450</v>
      </c>
      <c r="H30" s="10" t="s">
        <v>451</v>
      </c>
      <c r="I30" s="10" t="s">
        <v>21</v>
      </c>
      <c r="J30" s="11">
        <v>43137.833333333328</v>
      </c>
      <c r="K30" s="11">
        <v>43150.418530092589</v>
      </c>
    </row>
    <row r="31" spans="1:11" ht="45" x14ac:dyDescent="0.25">
      <c r="A31" s="1">
        <v>30</v>
      </c>
      <c r="B31" s="10" t="s">
        <v>452</v>
      </c>
      <c r="C31" s="9" t="s">
        <v>453</v>
      </c>
      <c r="D31" s="10" t="s">
        <v>16</v>
      </c>
      <c r="E31" s="10" t="s">
        <v>454</v>
      </c>
      <c r="F31" s="10" t="s">
        <v>455</v>
      </c>
      <c r="G31" s="10" t="s">
        <v>361</v>
      </c>
      <c r="H31" s="10" t="s">
        <v>456</v>
      </c>
      <c r="I31" s="10" t="s">
        <v>21</v>
      </c>
      <c r="J31" s="11">
        <v>43142.833333333328</v>
      </c>
      <c r="K31" s="11">
        <v>43150.420613425922</v>
      </c>
    </row>
    <row r="32" spans="1:11" ht="45" x14ac:dyDescent="0.25">
      <c r="A32" s="1">
        <v>31</v>
      </c>
      <c r="B32" s="10" t="s">
        <v>82</v>
      </c>
      <c r="C32" s="9" t="s">
        <v>83</v>
      </c>
      <c r="D32" s="10" t="s">
        <v>77</v>
      </c>
      <c r="E32" s="10" t="s">
        <v>84</v>
      </c>
      <c r="F32" s="10" t="s">
        <v>85</v>
      </c>
      <c r="G32" s="10" t="s">
        <v>86</v>
      </c>
      <c r="H32" s="10" t="s">
        <v>87</v>
      </c>
      <c r="I32" s="10" t="s">
        <v>81</v>
      </c>
      <c r="J32" s="11">
        <v>43126.520868055552</v>
      </c>
      <c r="K32" s="11">
        <v>43127.216527777775</v>
      </c>
    </row>
    <row r="33" spans="1:11" ht="45" x14ac:dyDescent="0.25">
      <c r="A33" s="1">
        <v>32</v>
      </c>
      <c r="B33" s="10" t="s">
        <v>88</v>
      </c>
      <c r="C33" s="9" t="s">
        <v>89</v>
      </c>
      <c r="D33" s="10" t="s">
        <v>77</v>
      </c>
      <c r="E33" s="10" t="s">
        <v>101</v>
      </c>
      <c r="F33" s="10" t="s">
        <v>102</v>
      </c>
      <c r="G33" s="10" t="s">
        <v>103</v>
      </c>
      <c r="H33" s="10" t="s">
        <v>104</v>
      </c>
      <c r="I33" s="10" t="s">
        <v>81</v>
      </c>
      <c r="J33" s="11">
        <v>43124.476898148147</v>
      </c>
      <c r="K33" s="11">
        <v>43125.218541666662</v>
      </c>
    </row>
    <row r="34" spans="1:11" ht="45" x14ac:dyDescent="0.25">
      <c r="A34" s="1">
        <v>33</v>
      </c>
      <c r="B34" s="10" t="s">
        <v>88</v>
      </c>
      <c r="C34" s="9" t="s">
        <v>89</v>
      </c>
      <c r="D34" s="10" t="s">
        <v>77</v>
      </c>
      <c r="E34" s="10" t="s">
        <v>97</v>
      </c>
      <c r="F34" s="10" t="s">
        <v>98</v>
      </c>
      <c r="G34" s="10" t="s">
        <v>99</v>
      </c>
      <c r="H34" s="10" t="s">
        <v>100</v>
      </c>
      <c r="I34" s="10" t="s">
        <v>21</v>
      </c>
      <c r="J34" s="11">
        <v>43109.561689814815</v>
      </c>
      <c r="K34" s="11">
        <v>43111.217997685184</v>
      </c>
    </row>
    <row r="35" spans="1:11" ht="45" x14ac:dyDescent="0.25">
      <c r="A35" s="1">
        <v>34</v>
      </c>
      <c r="B35" s="10" t="s">
        <v>88</v>
      </c>
      <c r="C35" s="9" t="s">
        <v>89</v>
      </c>
      <c r="D35" s="10" t="s">
        <v>77</v>
      </c>
      <c r="E35" s="10" t="s">
        <v>93</v>
      </c>
      <c r="F35" s="10" t="s">
        <v>94</v>
      </c>
      <c r="G35" s="10" t="s">
        <v>95</v>
      </c>
      <c r="H35" s="10" t="s">
        <v>96</v>
      </c>
      <c r="I35" s="10" t="s">
        <v>81</v>
      </c>
      <c r="J35" s="11">
        <v>43109.535462962958</v>
      </c>
      <c r="K35" s="11">
        <v>43111.217974537038</v>
      </c>
    </row>
    <row r="36" spans="1:11" ht="45" x14ac:dyDescent="0.25">
      <c r="A36" s="1">
        <v>35</v>
      </c>
      <c r="B36" s="10" t="s">
        <v>88</v>
      </c>
      <c r="C36" s="9" t="s">
        <v>89</v>
      </c>
      <c r="D36" s="10" t="s">
        <v>77</v>
      </c>
      <c r="E36" s="10" t="s">
        <v>90</v>
      </c>
      <c r="F36" s="10" t="s">
        <v>91</v>
      </c>
      <c r="G36" s="10" t="s">
        <v>61</v>
      </c>
      <c r="H36" s="10" t="s">
        <v>92</v>
      </c>
      <c r="I36" s="10" t="s">
        <v>21</v>
      </c>
      <c r="J36" s="11">
        <v>43109.532719907409</v>
      </c>
      <c r="K36" s="11">
        <v>43111.217974537038</v>
      </c>
    </row>
    <row r="37" spans="1:11" ht="45" x14ac:dyDescent="0.25">
      <c r="A37" s="1">
        <v>36</v>
      </c>
      <c r="B37" s="10" t="s">
        <v>88</v>
      </c>
      <c r="C37" s="9" t="s">
        <v>89</v>
      </c>
      <c r="D37" s="10" t="s">
        <v>77</v>
      </c>
      <c r="E37" s="10" t="s">
        <v>245</v>
      </c>
      <c r="F37" s="10" t="s">
        <v>246</v>
      </c>
      <c r="G37" s="10" t="s">
        <v>103</v>
      </c>
      <c r="H37" s="10" t="s">
        <v>247</v>
      </c>
      <c r="I37" s="10" t="s">
        <v>81</v>
      </c>
      <c r="J37" s="11">
        <v>43130.490057870367</v>
      </c>
      <c r="K37" s="11">
        <v>43131.218321759261</v>
      </c>
    </row>
    <row r="38" spans="1:11" ht="45" x14ac:dyDescent="0.25">
      <c r="A38" s="1">
        <v>37</v>
      </c>
      <c r="B38" s="10" t="s">
        <v>82</v>
      </c>
      <c r="C38" s="9" t="s">
        <v>83</v>
      </c>
      <c r="D38" s="10" t="s">
        <v>77</v>
      </c>
      <c r="E38" s="10" t="s">
        <v>286</v>
      </c>
      <c r="F38" s="10" t="s">
        <v>287</v>
      </c>
      <c r="G38" s="10" t="s">
        <v>288</v>
      </c>
      <c r="H38" s="10" t="s">
        <v>289</v>
      </c>
      <c r="I38" s="10" t="s">
        <v>81</v>
      </c>
      <c r="J38" s="11">
        <v>43138.403506944444</v>
      </c>
      <c r="K38" s="11">
        <v>43139.215879629628</v>
      </c>
    </row>
    <row r="39" spans="1:11" ht="30" x14ac:dyDescent="0.25">
      <c r="A39" s="1">
        <v>38</v>
      </c>
      <c r="B39" s="10" t="s">
        <v>105</v>
      </c>
      <c r="C39" s="9" t="s">
        <v>106</v>
      </c>
      <c r="D39" s="10" t="s">
        <v>77</v>
      </c>
      <c r="E39" s="10" t="s">
        <v>107</v>
      </c>
      <c r="F39" s="10" t="s">
        <v>108</v>
      </c>
      <c r="G39" s="10" t="s">
        <v>109</v>
      </c>
      <c r="H39" s="10" t="s">
        <v>110</v>
      </c>
      <c r="I39" s="10" t="s">
        <v>81</v>
      </c>
      <c r="J39" s="11">
        <v>43109.417361111111</v>
      </c>
      <c r="K39" s="11">
        <v>43111.218587962961</v>
      </c>
    </row>
    <row r="40" spans="1:11" ht="30" x14ac:dyDescent="0.25">
      <c r="A40" s="1">
        <v>39</v>
      </c>
      <c r="B40" s="10" t="s">
        <v>75</v>
      </c>
      <c r="C40" s="9" t="s">
        <v>76</v>
      </c>
      <c r="D40" s="10" t="s">
        <v>77</v>
      </c>
      <c r="E40" s="10" t="s">
        <v>111</v>
      </c>
      <c r="F40" s="10" t="s">
        <v>112</v>
      </c>
      <c r="G40" s="10" t="s">
        <v>113</v>
      </c>
      <c r="H40" s="10" t="s">
        <v>114</v>
      </c>
      <c r="I40" s="10" t="s">
        <v>81</v>
      </c>
      <c r="J40" s="11">
        <v>43118.547337962962</v>
      </c>
      <c r="K40" s="11">
        <v>43120.219027777777</v>
      </c>
    </row>
    <row r="41" spans="1:11" ht="45" x14ac:dyDescent="0.25">
      <c r="A41" s="1">
        <v>40</v>
      </c>
      <c r="B41" s="10" t="s">
        <v>82</v>
      </c>
      <c r="C41" s="9" t="s">
        <v>83</v>
      </c>
      <c r="D41" s="10" t="s">
        <v>77</v>
      </c>
      <c r="E41" s="10" t="s">
        <v>457</v>
      </c>
      <c r="F41" s="10" t="s">
        <v>458</v>
      </c>
      <c r="G41" s="10" t="s">
        <v>459</v>
      </c>
      <c r="H41" s="10" t="s">
        <v>460</v>
      </c>
      <c r="I41" s="10" t="s">
        <v>81</v>
      </c>
      <c r="J41" s="11">
        <v>43151.482777777775</v>
      </c>
      <c r="K41" s="11">
        <v>43152.215740740736</v>
      </c>
    </row>
    <row r="42" spans="1:11" ht="45" x14ac:dyDescent="0.25">
      <c r="A42" s="1">
        <v>41</v>
      </c>
      <c r="B42" s="10" t="s">
        <v>88</v>
      </c>
      <c r="C42" s="9" t="s">
        <v>89</v>
      </c>
      <c r="D42" s="10" t="s">
        <v>77</v>
      </c>
      <c r="E42" s="10" t="s">
        <v>248</v>
      </c>
      <c r="F42" s="10" t="s">
        <v>249</v>
      </c>
      <c r="G42" s="10" t="s">
        <v>136</v>
      </c>
      <c r="H42" s="10" t="s">
        <v>250</v>
      </c>
      <c r="I42" s="10" t="s">
        <v>81</v>
      </c>
      <c r="J42" s="11">
        <v>43132.450810185182</v>
      </c>
      <c r="K42" s="11">
        <v>43133.218819444446</v>
      </c>
    </row>
    <row r="43" spans="1:11" ht="30" x14ac:dyDescent="0.25">
      <c r="A43" s="1">
        <v>42</v>
      </c>
      <c r="B43" s="10" t="s">
        <v>115</v>
      </c>
      <c r="C43" s="9" t="s">
        <v>116</v>
      </c>
      <c r="D43" s="10" t="s">
        <v>77</v>
      </c>
      <c r="E43" s="10" t="s">
        <v>334</v>
      </c>
      <c r="F43" s="10" t="s">
        <v>335</v>
      </c>
      <c r="G43" s="10" t="s">
        <v>336</v>
      </c>
      <c r="H43" s="10" t="s">
        <v>337</v>
      </c>
      <c r="I43" s="10" t="s">
        <v>21</v>
      </c>
      <c r="J43" s="11">
        <v>43146.243159722224</v>
      </c>
      <c r="K43" s="11">
        <v>43147.218483796292</v>
      </c>
    </row>
    <row r="44" spans="1:11" ht="60" x14ac:dyDescent="0.25">
      <c r="A44" s="1">
        <v>43</v>
      </c>
      <c r="B44" s="10" t="s">
        <v>188</v>
      </c>
      <c r="C44" s="9" t="s">
        <v>189</v>
      </c>
      <c r="D44" s="10" t="s">
        <v>77</v>
      </c>
      <c r="E44" s="10" t="s">
        <v>290</v>
      </c>
      <c r="F44" s="10" t="s">
        <v>291</v>
      </c>
      <c r="G44" s="10" t="s">
        <v>292</v>
      </c>
      <c r="H44" s="10" t="s">
        <v>293</v>
      </c>
      <c r="I44" s="10" t="s">
        <v>21</v>
      </c>
      <c r="J44" s="11">
        <v>43139.569479166668</v>
      </c>
      <c r="K44" s="11">
        <v>43140.21837962963</v>
      </c>
    </row>
    <row r="45" spans="1:11" ht="30" x14ac:dyDescent="0.25">
      <c r="A45" s="1">
        <v>44</v>
      </c>
      <c r="B45" s="10" t="s">
        <v>115</v>
      </c>
      <c r="C45" s="9" t="s">
        <v>116</v>
      </c>
      <c r="D45" s="10" t="s">
        <v>77</v>
      </c>
      <c r="E45" s="10" t="s">
        <v>117</v>
      </c>
      <c r="F45" s="10" t="s">
        <v>118</v>
      </c>
      <c r="G45" s="10" t="s">
        <v>119</v>
      </c>
      <c r="H45" s="10" t="s">
        <v>120</v>
      </c>
      <c r="I45" s="10" t="s">
        <v>21</v>
      </c>
      <c r="J45" s="11">
        <v>43124.449386574073</v>
      </c>
      <c r="K45" s="11">
        <v>43125.218449074069</v>
      </c>
    </row>
    <row r="46" spans="1:11" ht="30" x14ac:dyDescent="0.25">
      <c r="A46" s="1">
        <v>45</v>
      </c>
      <c r="B46" s="10" t="s">
        <v>115</v>
      </c>
      <c r="C46" s="9" t="s">
        <v>116</v>
      </c>
      <c r="D46" s="10" t="s">
        <v>77</v>
      </c>
      <c r="E46" s="10" t="s">
        <v>121</v>
      </c>
      <c r="F46" s="10" t="s">
        <v>122</v>
      </c>
      <c r="G46" s="10" t="s">
        <v>123</v>
      </c>
      <c r="H46" s="10" t="s">
        <v>124</v>
      </c>
      <c r="I46" s="10" t="s">
        <v>81</v>
      </c>
      <c r="J46" s="11">
        <v>43126.326863425922</v>
      </c>
      <c r="K46" s="11">
        <v>43127.220625000002</v>
      </c>
    </row>
    <row r="47" spans="1:11" ht="30" x14ac:dyDescent="0.25">
      <c r="A47" s="1">
        <v>46</v>
      </c>
      <c r="B47" s="10" t="s">
        <v>115</v>
      </c>
      <c r="C47" s="9" t="s">
        <v>116</v>
      </c>
      <c r="D47" s="10" t="s">
        <v>77</v>
      </c>
      <c r="E47" s="10" t="s">
        <v>251</v>
      </c>
      <c r="F47" s="10" t="s">
        <v>252</v>
      </c>
      <c r="G47" s="10" t="s">
        <v>253</v>
      </c>
      <c r="H47" s="10" t="s">
        <v>254</v>
      </c>
      <c r="I47" s="10" t="s">
        <v>81</v>
      </c>
      <c r="J47" s="11">
        <v>43133.34170138889</v>
      </c>
      <c r="K47" s="11">
        <v>43134.219675925924</v>
      </c>
    </row>
    <row r="48" spans="1:11" ht="30" x14ac:dyDescent="0.25">
      <c r="A48" s="1">
        <v>47</v>
      </c>
      <c r="B48" s="10" t="s">
        <v>105</v>
      </c>
      <c r="C48" s="9" t="s">
        <v>106</v>
      </c>
      <c r="D48" s="10" t="s">
        <v>77</v>
      </c>
      <c r="E48" s="10" t="s">
        <v>461</v>
      </c>
      <c r="F48" s="10" t="s">
        <v>462</v>
      </c>
      <c r="G48" s="10" t="s">
        <v>275</v>
      </c>
      <c r="H48" s="10" t="s">
        <v>463</v>
      </c>
      <c r="I48" s="10" t="s">
        <v>81</v>
      </c>
      <c r="J48" s="11">
        <v>43153.494895833333</v>
      </c>
      <c r="K48" s="11">
        <v>43154.220300925925</v>
      </c>
    </row>
    <row r="49" spans="1:11" ht="60" x14ac:dyDescent="0.25">
      <c r="A49" s="1">
        <v>48</v>
      </c>
      <c r="B49" s="10" t="s">
        <v>125</v>
      </c>
      <c r="C49" s="9" t="s">
        <v>126</v>
      </c>
      <c r="D49" s="10" t="s">
        <v>77</v>
      </c>
      <c r="E49" s="10" t="s">
        <v>127</v>
      </c>
      <c r="F49" s="10" t="s">
        <v>128</v>
      </c>
      <c r="G49" s="10" t="s">
        <v>129</v>
      </c>
      <c r="H49" s="10" t="s">
        <v>130</v>
      </c>
      <c r="I49" s="10" t="s">
        <v>81</v>
      </c>
      <c r="J49" s="11">
        <v>43111.459097222221</v>
      </c>
      <c r="K49" s="11">
        <v>43112.2187037037</v>
      </c>
    </row>
    <row r="50" spans="1:11" ht="60" x14ac:dyDescent="0.25">
      <c r="A50" s="1">
        <v>49</v>
      </c>
      <c r="B50" s="10" t="s">
        <v>125</v>
      </c>
      <c r="C50" s="9" t="s">
        <v>126</v>
      </c>
      <c r="D50" s="10" t="s">
        <v>77</v>
      </c>
      <c r="E50" s="10" t="s">
        <v>131</v>
      </c>
      <c r="F50" s="10" t="s">
        <v>132</v>
      </c>
      <c r="G50" s="10" t="s">
        <v>80</v>
      </c>
      <c r="H50" s="10" t="s">
        <v>133</v>
      </c>
      <c r="I50" s="10" t="s">
        <v>81</v>
      </c>
      <c r="J50" s="11">
        <v>43116.491041666668</v>
      </c>
      <c r="K50" s="11">
        <v>43117.2180787037</v>
      </c>
    </row>
    <row r="51" spans="1:11" ht="30" x14ac:dyDescent="0.25">
      <c r="A51" s="1">
        <v>50</v>
      </c>
      <c r="B51" s="10" t="s">
        <v>115</v>
      </c>
      <c r="C51" s="9" t="s">
        <v>116</v>
      </c>
      <c r="D51" s="10" t="s">
        <v>77</v>
      </c>
      <c r="E51" s="10" t="s">
        <v>338</v>
      </c>
      <c r="F51" s="10" t="s">
        <v>339</v>
      </c>
      <c r="G51" s="10" t="s">
        <v>123</v>
      </c>
      <c r="H51" s="10" t="s">
        <v>340</v>
      </c>
      <c r="I51" s="10" t="s">
        <v>81</v>
      </c>
      <c r="J51" s="11">
        <v>43146.245243055557</v>
      </c>
      <c r="K51" s="11">
        <v>43147.218495370369</v>
      </c>
    </row>
    <row r="52" spans="1:11" ht="30" x14ac:dyDescent="0.25">
      <c r="A52" s="1">
        <v>51</v>
      </c>
      <c r="B52" s="10" t="s">
        <v>75</v>
      </c>
      <c r="C52" s="9" t="s">
        <v>76</v>
      </c>
      <c r="D52" s="10" t="s">
        <v>77</v>
      </c>
      <c r="E52" s="10" t="s">
        <v>134</v>
      </c>
      <c r="F52" s="10" t="s">
        <v>135</v>
      </c>
      <c r="G52" s="10" t="s">
        <v>136</v>
      </c>
      <c r="H52" s="10" t="s">
        <v>137</v>
      </c>
      <c r="I52" s="10" t="s">
        <v>81</v>
      </c>
      <c r="J52" s="11">
        <v>43110.497685185182</v>
      </c>
      <c r="K52" s="11">
        <v>43111.217650462961</v>
      </c>
    </row>
    <row r="53" spans="1:11" ht="30" x14ac:dyDescent="0.25">
      <c r="A53" s="1">
        <v>52</v>
      </c>
      <c r="B53" s="10" t="s">
        <v>75</v>
      </c>
      <c r="C53" s="9" t="s">
        <v>76</v>
      </c>
      <c r="D53" s="10" t="s">
        <v>77</v>
      </c>
      <c r="E53" s="10" t="s">
        <v>138</v>
      </c>
      <c r="F53" s="10" t="s">
        <v>139</v>
      </c>
      <c r="G53" s="10" t="s">
        <v>140</v>
      </c>
      <c r="H53" s="10" t="s">
        <v>141</v>
      </c>
      <c r="I53" s="10" t="s">
        <v>81</v>
      </c>
      <c r="J53" s="11">
        <v>43110.498263888891</v>
      </c>
      <c r="K53" s="11">
        <v>43111.217662037037</v>
      </c>
    </row>
    <row r="54" spans="1:11" ht="30" x14ac:dyDescent="0.25">
      <c r="A54" s="1">
        <v>53</v>
      </c>
      <c r="B54" s="10" t="s">
        <v>75</v>
      </c>
      <c r="C54" s="9" t="s">
        <v>76</v>
      </c>
      <c r="D54" s="10" t="s">
        <v>77</v>
      </c>
      <c r="E54" s="10" t="s">
        <v>142</v>
      </c>
      <c r="F54" s="10" t="s">
        <v>143</v>
      </c>
      <c r="G54" s="10" t="s">
        <v>144</v>
      </c>
      <c r="H54" s="10" t="s">
        <v>145</v>
      </c>
      <c r="I54" s="10" t="s">
        <v>81</v>
      </c>
      <c r="J54" s="11">
        <v>43116.793067129627</v>
      </c>
      <c r="K54" s="11">
        <v>43117.217557870368</v>
      </c>
    </row>
    <row r="55" spans="1:11" ht="30" x14ac:dyDescent="0.25">
      <c r="A55" s="1">
        <v>54</v>
      </c>
      <c r="B55" s="10" t="s">
        <v>75</v>
      </c>
      <c r="C55" s="9" t="s">
        <v>76</v>
      </c>
      <c r="D55" s="10" t="s">
        <v>77</v>
      </c>
      <c r="E55" s="10" t="s">
        <v>255</v>
      </c>
      <c r="F55" s="10" t="s">
        <v>256</v>
      </c>
      <c r="G55" s="10" t="s">
        <v>257</v>
      </c>
      <c r="H55" s="10" t="s">
        <v>258</v>
      </c>
      <c r="I55" s="10" t="s">
        <v>21</v>
      </c>
      <c r="J55" s="11">
        <v>43129.766712962963</v>
      </c>
      <c r="K55" s="11">
        <v>43130.218240740738</v>
      </c>
    </row>
    <row r="56" spans="1:11" ht="45" x14ac:dyDescent="0.25">
      <c r="A56" s="1">
        <v>55</v>
      </c>
      <c r="B56" s="10" t="s">
        <v>146</v>
      </c>
      <c r="C56" s="9" t="s">
        <v>147</v>
      </c>
      <c r="D56" s="10" t="s">
        <v>77</v>
      </c>
      <c r="E56" s="10" t="s">
        <v>148</v>
      </c>
      <c r="F56" s="10" t="s">
        <v>149</v>
      </c>
      <c r="G56" s="10" t="s">
        <v>109</v>
      </c>
      <c r="H56" s="10" t="s">
        <v>150</v>
      </c>
      <c r="I56" s="10" t="s">
        <v>81</v>
      </c>
      <c r="J56" s="11">
        <v>43122.340648148143</v>
      </c>
      <c r="K56" s="11">
        <v>43123.220011574071</v>
      </c>
    </row>
    <row r="57" spans="1:11" ht="45" x14ac:dyDescent="0.25">
      <c r="A57" s="1">
        <v>56</v>
      </c>
      <c r="B57" s="10" t="s">
        <v>146</v>
      </c>
      <c r="C57" s="9" t="s">
        <v>147</v>
      </c>
      <c r="D57" s="10" t="s">
        <v>77</v>
      </c>
      <c r="E57" s="10" t="s">
        <v>259</v>
      </c>
      <c r="F57" s="10" t="s">
        <v>260</v>
      </c>
      <c r="G57" s="10" t="s">
        <v>261</v>
      </c>
      <c r="H57" s="10" t="s">
        <v>262</v>
      </c>
      <c r="I57" s="10" t="s">
        <v>81</v>
      </c>
      <c r="J57" s="11">
        <v>43132.304537037038</v>
      </c>
      <c r="K57" s="11">
        <v>43133.221388888887</v>
      </c>
    </row>
    <row r="58" spans="1:11" ht="30" x14ac:dyDescent="0.25">
      <c r="A58" s="1">
        <v>57</v>
      </c>
      <c r="B58" s="10" t="s">
        <v>75</v>
      </c>
      <c r="C58" s="9" t="s">
        <v>76</v>
      </c>
      <c r="D58" s="10" t="s">
        <v>77</v>
      </c>
      <c r="E58" s="10" t="s">
        <v>151</v>
      </c>
      <c r="F58" s="10" t="s">
        <v>152</v>
      </c>
      <c r="G58" s="10" t="s">
        <v>153</v>
      </c>
      <c r="H58" s="10" t="s">
        <v>154</v>
      </c>
      <c r="I58" s="10" t="s">
        <v>81</v>
      </c>
      <c r="J58" s="11">
        <v>43112.7190162037</v>
      </c>
      <c r="K58" s="11">
        <v>43113.219525462962</v>
      </c>
    </row>
    <row r="59" spans="1:11" ht="30" x14ac:dyDescent="0.25">
      <c r="A59" s="1">
        <v>58</v>
      </c>
      <c r="B59" s="10" t="s">
        <v>105</v>
      </c>
      <c r="C59" s="9" t="s">
        <v>106</v>
      </c>
      <c r="D59" s="10" t="s">
        <v>77</v>
      </c>
      <c r="E59" s="10" t="s">
        <v>294</v>
      </c>
      <c r="F59" s="10" t="s">
        <v>295</v>
      </c>
      <c r="G59" s="10" t="s">
        <v>296</v>
      </c>
      <c r="H59" s="10" t="s">
        <v>297</v>
      </c>
      <c r="I59" s="10" t="s">
        <v>81</v>
      </c>
      <c r="J59" s="11">
        <v>43136.506157407406</v>
      </c>
      <c r="K59" s="11">
        <v>43138.219259259255</v>
      </c>
    </row>
    <row r="60" spans="1:11" ht="30" x14ac:dyDescent="0.25">
      <c r="A60" s="1">
        <v>59</v>
      </c>
      <c r="B60" s="10" t="s">
        <v>105</v>
      </c>
      <c r="C60" s="9" t="s">
        <v>106</v>
      </c>
      <c r="D60" s="10" t="s">
        <v>77</v>
      </c>
      <c r="E60" s="10" t="s">
        <v>263</v>
      </c>
      <c r="F60" s="10" t="s">
        <v>264</v>
      </c>
      <c r="G60" s="10" t="s">
        <v>265</v>
      </c>
      <c r="H60" s="10" t="s">
        <v>266</v>
      </c>
      <c r="I60" s="10" t="s">
        <v>81</v>
      </c>
      <c r="J60" s="11">
        <v>43129.553229166668</v>
      </c>
      <c r="K60" s="11">
        <v>43130.220127314817</v>
      </c>
    </row>
    <row r="61" spans="1:11" ht="30" x14ac:dyDescent="0.25">
      <c r="A61" s="1">
        <v>60</v>
      </c>
      <c r="B61" s="10" t="s">
        <v>105</v>
      </c>
      <c r="C61" s="9" t="s">
        <v>106</v>
      </c>
      <c r="D61" s="10" t="s">
        <v>77</v>
      </c>
      <c r="E61" s="10" t="s">
        <v>464</v>
      </c>
      <c r="F61" s="10" t="s">
        <v>465</v>
      </c>
      <c r="G61" s="10" t="s">
        <v>109</v>
      </c>
      <c r="H61" s="10" t="s">
        <v>466</v>
      </c>
      <c r="I61" s="10" t="s">
        <v>81</v>
      </c>
      <c r="J61" s="11">
        <v>43153.446423611109</v>
      </c>
      <c r="K61" s="11">
        <v>43154.220254629625</v>
      </c>
    </row>
    <row r="62" spans="1:11" ht="75" x14ac:dyDescent="0.25">
      <c r="A62" s="1">
        <v>61</v>
      </c>
      <c r="B62" s="10" t="s">
        <v>155</v>
      </c>
      <c r="C62" s="9" t="s">
        <v>156</v>
      </c>
      <c r="D62" s="10" t="s">
        <v>77</v>
      </c>
      <c r="E62" s="10" t="s">
        <v>157</v>
      </c>
      <c r="F62" s="10" t="s">
        <v>158</v>
      </c>
      <c r="G62" s="10" t="s">
        <v>109</v>
      </c>
      <c r="H62" s="10" t="s">
        <v>159</v>
      </c>
      <c r="I62" s="10" t="s">
        <v>81</v>
      </c>
      <c r="J62" s="11">
        <v>43125.512766203705</v>
      </c>
      <c r="K62" s="11">
        <v>43126.218645833331</v>
      </c>
    </row>
    <row r="63" spans="1:11" ht="45" x14ac:dyDescent="0.25">
      <c r="A63" s="1">
        <v>62</v>
      </c>
      <c r="B63" s="10" t="s">
        <v>298</v>
      </c>
      <c r="C63" s="9" t="s">
        <v>299</v>
      </c>
      <c r="D63" s="10" t="s">
        <v>77</v>
      </c>
      <c r="E63" s="10" t="s">
        <v>300</v>
      </c>
      <c r="F63" s="10" t="s">
        <v>301</v>
      </c>
      <c r="G63" s="10" t="s">
        <v>302</v>
      </c>
      <c r="H63" s="10" t="s">
        <v>303</v>
      </c>
      <c r="I63" s="10" t="s">
        <v>81</v>
      </c>
      <c r="J63" s="11">
        <v>43139.375833333332</v>
      </c>
      <c r="K63" s="11">
        <v>43140.220243055555</v>
      </c>
    </row>
    <row r="64" spans="1:11" ht="45" x14ac:dyDescent="0.25">
      <c r="A64" s="1">
        <v>63</v>
      </c>
      <c r="B64" s="10" t="s">
        <v>298</v>
      </c>
      <c r="C64" s="9" t="s">
        <v>299</v>
      </c>
      <c r="D64" s="10" t="s">
        <v>77</v>
      </c>
      <c r="E64" s="10" t="s">
        <v>341</v>
      </c>
      <c r="F64" s="10" t="s">
        <v>342</v>
      </c>
      <c r="G64" s="10" t="s">
        <v>109</v>
      </c>
      <c r="H64" s="10" t="s">
        <v>343</v>
      </c>
      <c r="I64" s="10" t="s">
        <v>81</v>
      </c>
      <c r="J64" s="11">
        <v>43143.489004629628</v>
      </c>
      <c r="K64" s="11">
        <v>43144.218819444446</v>
      </c>
    </row>
    <row r="65" spans="1:11" ht="60" x14ac:dyDescent="0.25">
      <c r="A65" s="1">
        <v>64</v>
      </c>
      <c r="B65" s="10" t="s">
        <v>125</v>
      </c>
      <c r="C65" s="9" t="s">
        <v>126</v>
      </c>
      <c r="D65" s="10" t="s">
        <v>77</v>
      </c>
      <c r="E65" s="10" t="s">
        <v>160</v>
      </c>
      <c r="F65" s="10" t="s">
        <v>161</v>
      </c>
      <c r="G65" s="10" t="s">
        <v>162</v>
      </c>
      <c r="H65" s="10" t="s">
        <v>163</v>
      </c>
      <c r="I65" s="10" t="s">
        <v>81</v>
      </c>
      <c r="J65" s="11">
        <v>43111.456944444442</v>
      </c>
      <c r="K65" s="11">
        <v>43112.218692129631</v>
      </c>
    </row>
    <row r="66" spans="1:11" ht="60" x14ac:dyDescent="0.25">
      <c r="A66" s="1">
        <v>65</v>
      </c>
      <c r="B66" s="10" t="s">
        <v>125</v>
      </c>
      <c r="C66" s="9" t="s">
        <v>126</v>
      </c>
      <c r="D66" s="10" t="s">
        <v>77</v>
      </c>
      <c r="E66" s="10" t="s">
        <v>164</v>
      </c>
      <c r="F66" s="10" t="s">
        <v>165</v>
      </c>
      <c r="G66" s="10" t="s">
        <v>166</v>
      </c>
      <c r="H66" s="10" t="s">
        <v>167</v>
      </c>
      <c r="I66" s="10" t="s">
        <v>81</v>
      </c>
      <c r="J66" s="11">
        <v>43126.560752314814</v>
      </c>
      <c r="K66" s="11">
        <v>43127.221331018518</v>
      </c>
    </row>
    <row r="67" spans="1:11" ht="60" x14ac:dyDescent="0.25">
      <c r="A67" s="1">
        <v>66</v>
      </c>
      <c r="B67" s="10" t="s">
        <v>188</v>
      </c>
      <c r="C67" s="9" t="s">
        <v>189</v>
      </c>
      <c r="D67" s="10" t="s">
        <v>77</v>
      </c>
      <c r="E67" s="10" t="s">
        <v>267</v>
      </c>
      <c r="F67" s="10" t="s">
        <v>268</v>
      </c>
      <c r="G67" s="10" t="s">
        <v>269</v>
      </c>
      <c r="H67" s="10" t="s">
        <v>270</v>
      </c>
      <c r="I67" s="10" t="s">
        <v>21</v>
      </c>
      <c r="J67" s="11">
        <v>43132.51048611111</v>
      </c>
      <c r="K67" s="11">
        <v>43133.218912037039</v>
      </c>
    </row>
    <row r="68" spans="1:11" ht="30" x14ac:dyDescent="0.25">
      <c r="A68" s="1">
        <v>67</v>
      </c>
      <c r="B68" s="10" t="s">
        <v>75</v>
      </c>
      <c r="C68" s="9" t="s">
        <v>76</v>
      </c>
      <c r="D68" s="10" t="s">
        <v>77</v>
      </c>
      <c r="E68" s="10" t="s">
        <v>168</v>
      </c>
      <c r="F68" s="10" t="s">
        <v>169</v>
      </c>
      <c r="G68" s="10" t="s">
        <v>170</v>
      </c>
      <c r="H68" s="10" t="s">
        <v>171</v>
      </c>
      <c r="I68" s="10" t="s">
        <v>81</v>
      </c>
      <c r="J68" s="11">
        <v>43124.732407407406</v>
      </c>
      <c r="K68" s="11">
        <v>43125.218229166661</v>
      </c>
    </row>
    <row r="69" spans="1:11" ht="45" x14ac:dyDescent="0.25">
      <c r="A69" s="1">
        <v>68</v>
      </c>
      <c r="B69" s="10" t="s">
        <v>82</v>
      </c>
      <c r="C69" s="9" t="s">
        <v>83</v>
      </c>
      <c r="D69" s="10" t="s">
        <v>77</v>
      </c>
      <c r="E69" s="10" t="s">
        <v>467</v>
      </c>
      <c r="F69" s="10" t="s">
        <v>468</v>
      </c>
      <c r="G69" s="10" t="s">
        <v>469</v>
      </c>
      <c r="H69" s="10" t="s">
        <v>470</v>
      </c>
      <c r="I69" s="10" t="s">
        <v>81</v>
      </c>
      <c r="J69" s="11">
        <v>43153.430717592593</v>
      </c>
      <c r="K69" s="11">
        <v>43154.216122685182</v>
      </c>
    </row>
    <row r="70" spans="1:11" ht="60" x14ac:dyDescent="0.25">
      <c r="A70" s="1">
        <v>69</v>
      </c>
      <c r="B70" s="10" t="s">
        <v>172</v>
      </c>
      <c r="C70" s="9" t="s">
        <v>173</v>
      </c>
      <c r="D70" s="10" t="s">
        <v>77</v>
      </c>
      <c r="E70" s="10" t="s">
        <v>174</v>
      </c>
      <c r="F70" s="10" t="s">
        <v>175</v>
      </c>
      <c r="G70" s="10" t="s">
        <v>176</v>
      </c>
      <c r="H70" s="10" t="s">
        <v>177</v>
      </c>
      <c r="I70" s="10" t="s">
        <v>81</v>
      </c>
      <c r="J70" s="11">
        <v>43111.559004629627</v>
      </c>
      <c r="K70" s="11">
        <v>43112.220497685186</v>
      </c>
    </row>
    <row r="71" spans="1:11" ht="60" x14ac:dyDescent="0.25">
      <c r="A71" s="1">
        <v>70</v>
      </c>
      <c r="B71" s="10" t="s">
        <v>271</v>
      </c>
      <c r="C71" s="9" t="s">
        <v>272</v>
      </c>
      <c r="D71" s="10" t="s">
        <v>77</v>
      </c>
      <c r="E71" s="10" t="s">
        <v>273</v>
      </c>
      <c r="F71" s="10" t="s">
        <v>274</v>
      </c>
      <c r="G71" s="10" t="s">
        <v>275</v>
      </c>
      <c r="H71" s="10" t="s">
        <v>276</v>
      </c>
      <c r="I71" s="10" t="s">
        <v>81</v>
      </c>
      <c r="J71" s="11">
        <v>43130.443761574075</v>
      </c>
      <c r="K71" s="11">
        <v>43133.221018518518</v>
      </c>
    </row>
    <row r="72" spans="1:11" ht="60" x14ac:dyDescent="0.25">
      <c r="A72" s="1">
        <v>71</v>
      </c>
      <c r="B72" s="10" t="s">
        <v>271</v>
      </c>
      <c r="C72" s="9" t="s">
        <v>272</v>
      </c>
      <c r="D72" s="10" t="s">
        <v>77</v>
      </c>
      <c r="E72" s="10" t="s">
        <v>304</v>
      </c>
      <c r="F72" s="10" t="s">
        <v>305</v>
      </c>
      <c r="G72" s="10" t="s">
        <v>306</v>
      </c>
      <c r="H72" s="10" t="s">
        <v>307</v>
      </c>
      <c r="I72" s="10" t="s">
        <v>81</v>
      </c>
      <c r="J72" s="11">
        <v>43138.397777777776</v>
      </c>
      <c r="K72" s="11">
        <v>43139.220243055555</v>
      </c>
    </row>
    <row r="73" spans="1:11" ht="45" x14ac:dyDescent="0.25">
      <c r="A73" s="1">
        <v>72</v>
      </c>
      <c r="B73" s="10" t="s">
        <v>178</v>
      </c>
      <c r="C73" s="9" t="s">
        <v>179</v>
      </c>
      <c r="D73" s="10" t="s">
        <v>77</v>
      </c>
      <c r="E73" s="10" t="s">
        <v>180</v>
      </c>
      <c r="F73" s="10" t="s">
        <v>181</v>
      </c>
      <c r="G73" s="10" t="s">
        <v>182</v>
      </c>
      <c r="H73" s="10" t="s">
        <v>183</v>
      </c>
      <c r="I73" s="10" t="s">
        <v>21</v>
      </c>
      <c r="J73" s="11">
        <v>43118.717870370368</v>
      </c>
      <c r="K73" s="11">
        <v>43120.216631944444</v>
      </c>
    </row>
    <row r="74" spans="1:11" ht="45" x14ac:dyDescent="0.25">
      <c r="A74" s="1">
        <v>73</v>
      </c>
      <c r="B74" s="10" t="s">
        <v>178</v>
      </c>
      <c r="C74" s="9" t="s">
        <v>179</v>
      </c>
      <c r="D74" s="10" t="s">
        <v>77</v>
      </c>
      <c r="E74" s="10" t="s">
        <v>184</v>
      </c>
      <c r="F74" s="10" t="s">
        <v>185</v>
      </c>
      <c r="G74" s="10" t="s">
        <v>186</v>
      </c>
      <c r="H74" s="10" t="s">
        <v>187</v>
      </c>
      <c r="I74" s="10" t="s">
        <v>81</v>
      </c>
      <c r="J74" s="11">
        <v>43126.641712962963</v>
      </c>
      <c r="K74" s="11">
        <v>43127.217222222222</v>
      </c>
    </row>
    <row r="75" spans="1:11" ht="45" x14ac:dyDescent="0.25">
      <c r="A75" s="1">
        <v>74</v>
      </c>
      <c r="B75" s="10" t="s">
        <v>178</v>
      </c>
      <c r="C75" s="9" t="s">
        <v>179</v>
      </c>
      <c r="D75" s="10" t="s">
        <v>77</v>
      </c>
      <c r="E75" s="10" t="s">
        <v>344</v>
      </c>
      <c r="F75" s="10" t="s">
        <v>345</v>
      </c>
      <c r="G75" s="10" t="s">
        <v>346</v>
      </c>
      <c r="H75" s="10" t="s">
        <v>347</v>
      </c>
      <c r="I75" s="10" t="s">
        <v>81</v>
      </c>
      <c r="J75" s="11">
        <v>43144.574074074073</v>
      </c>
      <c r="K75" s="11">
        <v>43146.21638888889</v>
      </c>
    </row>
    <row r="76" spans="1:11" ht="45" x14ac:dyDescent="0.25">
      <c r="A76" s="1">
        <v>75</v>
      </c>
      <c r="B76" s="10" t="s">
        <v>88</v>
      </c>
      <c r="C76" s="9" t="s">
        <v>89</v>
      </c>
      <c r="D76" s="10" t="s">
        <v>77</v>
      </c>
      <c r="E76" s="10" t="s">
        <v>308</v>
      </c>
      <c r="F76" s="10" t="s">
        <v>309</v>
      </c>
      <c r="G76" s="10" t="s">
        <v>140</v>
      </c>
      <c r="H76" s="10" t="s">
        <v>310</v>
      </c>
      <c r="I76" s="10" t="s">
        <v>81</v>
      </c>
      <c r="J76" s="11">
        <v>43136.554837962962</v>
      </c>
      <c r="K76" s="11">
        <v>43137.218981481477</v>
      </c>
    </row>
    <row r="77" spans="1:11" ht="60" x14ac:dyDescent="0.25">
      <c r="A77" s="1">
        <v>76</v>
      </c>
      <c r="B77" s="10" t="s">
        <v>188</v>
      </c>
      <c r="C77" s="9" t="s">
        <v>189</v>
      </c>
      <c r="D77" s="10" t="s">
        <v>77</v>
      </c>
      <c r="E77" s="10" t="s">
        <v>190</v>
      </c>
      <c r="F77" s="10" t="s">
        <v>191</v>
      </c>
      <c r="G77" s="10" t="s">
        <v>192</v>
      </c>
      <c r="H77" s="10" t="s">
        <v>193</v>
      </c>
      <c r="I77" s="10" t="s">
        <v>21</v>
      </c>
      <c r="J77" s="11">
        <v>43109.419594907406</v>
      </c>
      <c r="K77" s="11">
        <v>43111.218148148146</v>
      </c>
    </row>
    <row r="78" spans="1:11" ht="60" x14ac:dyDescent="0.25">
      <c r="A78" s="1">
        <v>77</v>
      </c>
      <c r="B78" s="10" t="s">
        <v>188</v>
      </c>
      <c r="C78" s="9" t="s">
        <v>189</v>
      </c>
      <c r="D78" s="10" t="s">
        <v>77</v>
      </c>
      <c r="E78" s="10" t="s">
        <v>277</v>
      </c>
      <c r="F78" s="10" t="s">
        <v>278</v>
      </c>
      <c r="G78" s="10" t="s">
        <v>144</v>
      </c>
      <c r="H78" s="10" t="s">
        <v>279</v>
      </c>
      <c r="I78" s="10" t="s">
        <v>81</v>
      </c>
      <c r="J78" s="11">
        <v>43132.506597222222</v>
      </c>
      <c r="K78" s="11">
        <v>43133.218912037039</v>
      </c>
    </row>
    <row r="79" spans="1:11" ht="60" x14ac:dyDescent="0.25">
      <c r="A79" s="1">
        <v>78</v>
      </c>
      <c r="B79" s="10" t="s">
        <v>188</v>
      </c>
      <c r="C79" s="9" t="s">
        <v>189</v>
      </c>
      <c r="D79" s="10" t="s">
        <v>77</v>
      </c>
      <c r="E79" s="10" t="s">
        <v>280</v>
      </c>
      <c r="F79" s="10" t="s">
        <v>249</v>
      </c>
      <c r="G79" s="10" t="s">
        <v>281</v>
      </c>
      <c r="H79" s="10" t="s">
        <v>282</v>
      </c>
      <c r="I79" s="10" t="s">
        <v>81</v>
      </c>
      <c r="J79" s="11">
        <v>43132.512939814813</v>
      </c>
      <c r="K79" s="11">
        <v>43133.218923611108</v>
      </c>
    </row>
    <row r="80" spans="1:11" ht="60" x14ac:dyDescent="0.25">
      <c r="A80" s="1">
        <v>79</v>
      </c>
      <c r="B80" s="10" t="s">
        <v>188</v>
      </c>
      <c r="C80" s="9" t="s">
        <v>189</v>
      </c>
      <c r="D80" s="10" t="s">
        <v>77</v>
      </c>
      <c r="E80" s="10" t="s">
        <v>348</v>
      </c>
      <c r="F80" s="10" t="s">
        <v>349</v>
      </c>
      <c r="G80" s="10" t="s">
        <v>350</v>
      </c>
      <c r="H80" s="10" t="s">
        <v>351</v>
      </c>
      <c r="I80" s="10" t="s">
        <v>21</v>
      </c>
      <c r="J80" s="11">
        <v>43143.849942129629</v>
      </c>
      <c r="K80" s="11">
        <v>43144.21769675926</v>
      </c>
    </row>
    <row r="81" spans="1:11" ht="60" x14ac:dyDescent="0.25">
      <c r="A81" s="1">
        <v>80</v>
      </c>
      <c r="B81" s="10" t="s">
        <v>188</v>
      </c>
      <c r="C81" s="9" t="s">
        <v>189</v>
      </c>
      <c r="D81" s="10" t="s">
        <v>77</v>
      </c>
      <c r="E81" s="10" t="s">
        <v>352</v>
      </c>
      <c r="F81" s="10" t="s">
        <v>353</v>
      </c>
      <c r="G81" s="10" t="s">
        <v>354</v>
      </c>
      <c r="H81" s="10" t="s">
        <v>355</v>
      </c>
      <c r="I81" s="10" t="s">
        <v>21</v>
      </c>
      <c r="J81" s="11">
        <v>43145.480011574073</v>
      </c>
      <c r="K81" s="11">
        <v>43146.21912037037</v>
      </c>
    </row>
    <row r="82" spans="1:11" ht="60" x14ac:dyDescent="0.25">
      <c r="A82" s="1">
        <v>81</v>
      </c>
      <c r="B82" s="10" t="s">
        <v>188</v>
      </c>
      <c r="C82" s="9" t="s">
        <v>189</v>
      </c>
      <c r="D82" s="10" t="s">
        <v>77</v>
      </c>
      <c r="E82" s="10" t="s">
        <v>356</v>
      </c>
      <c r="F82" s="10" t="s">
        <v>357</v>
      </c>
      <c r="G82" s="10" t="s">
        <v>61</v>
      </c>
      <c r="H82" s="10" t="s">
        <v>358</v>
      </c>
      <c r="I82" s="10" t="s">
        <v>21</v>
      </c>
      <c r="J82" s="11">
        <v>43145.488159722219</v>
      </c>
      <c r="K82" s="11">
        <v>43146.219131944439</v>
      </c>
    </row>
    <row r="83" spans="1:11" ht="45" x14ac:dyDescent="0.25">
      <c r="A83" s="1">
        <v>82</v>
      </c>
      <c r="B83" s="10" t="s">
        <v>311</v>
      </c>
      <c r="C83" s="9" t="s">
        <v>312</v>
      </c>
      <c r="D83" s="10" t="s">
        <v>77</v>
      </c>
      <c r="E83" s="10" t="s">
        <v>313</v>
      </c>
      <c r="F83" s="10" t="s">
        <v>314</v>
      </c>
      <c r="G83" s="10" t="s">
        <v>315</v>
      </c>
      <c r="H83" s="10" t="s">
        <v>316</v>
      </c>
      <c r="I83" s="10" t="s">
        <v>81</v>
      </c>
      <c r="J83" s="11">
        <v>43138.647499999999</v>
      </c>
      <c r="K83" s="11">
        <v>43139.215532407405</v>
      </c>
    </row>
    <row r="84" spans="1:11" ht="45" x14ac:dyDescent="0.25">
      <c r="A84" s="1">
        <v>83</v>
      </c>
      <c r="B84" s="10" t="s">
        <v>311</v>
      </c>
      <c r="C84" s="9" t="s">
        <v>312</v>
      </c>
      <c r="D84" s="10" t="s">
        <v>77</v>
      </c>
      <c r="E84" s="10" t="s">
        <v>317</v>
      </c>
      <c r="F84" s="10" t="s">
        <v>318</v>
      </c>
      <c r="G84" s="10" t="s">
        <v>319</v>
      </c>
      <c r="H84" s="10" t="s">
        <v>320</v>
      </c>
      <c r="I84" s="10" t="s">
        <v>81</v>
      </c>
      <c r="J84" s="11">
        <v>43139.461076388885</v>
      </c>
      <c r="K84" s="11">
        <v>43140.215509259258</v>
      </c>
    </row>
    <row r="85" spans="1:11" ht="45" x14ac:dyDescent="0.25">
      <c r="A85" s="1">
        <v>84</v>
      </c>
      <c r="B85" s="10" t="s">
        <v>194</v>
      </c>
      <c r="C85" s="9" t="s">
        <v>195</v>
      </c>
      <c r="D85" s="10" t="s">
        <v>77</v>
      </c>
      <c r="E85" s="10" t="s">
        <v>196</v>
      </c>
      <c r="F85" s="10" t="s">
        <v>197</v>
      </c>
      <c r="G85" s="10" t="s">
        <v>109</v>
      </c>
      <c r="H85" s="10" t="s">
        <v>198</v>
      </c>
      <c r="I85" s="10" t="s">
        <v>81</v>
      </c>
      <c r="J85" s="11">
        <v>43116.482488425921</v>
      </c>
      <c r="K85" s="11">
        <v>43117.216817129629</v>
      </c>
    </row>
    <row r="86" spans="1:11" ht="45" x14ac:dyDescent="0.25">
      <c r="A86" s="1">
        <v>85</v>
      </c>
      <c r="B86" s="10" t="s">
        <v>194</v>
      </c>
      <c r="C86" s="9" t="s">
        <v>195</v>
      </c>
      <c r="D86" s="10" t="s">
        <v>77</v>
      </c>
      <c r="E86" s="10" t="s">
        <v>199</v>
      </c>
      <c r="F86" s="10" t="s">
        <v>200</v>
      </c>
      <c r="G86" s="10" t="s">
        <v>201</v>
      </c>
      <c r="H86" s="10" t="s">
        <v>202</v>
      </c>
      <c r="I86" s="10" t="s">
        <v>81</v>
      </c>
      <c r="J86" s="11">
        <v>43104.494050925925</v>
      </c>
      <c r="K86" s="11">
        <v>43105.215717592589</v>
      </c>
    </row>
    <row r="87" spans="1:11" ht="45" x14ac:dyDescent="0.25">
      <c r="A87" s="1">
        <v>86</v>
      </c>
      <c r="B87" s="10" t="s">
        <v>194</v>
      </c>
      <c r="C87" s="9" t="s">
        <v>195</v>
      </c>
      <c r="D87" s="10" t="s">
        <v>77</v>
      </c>
      <c r="E87" s="10" t="s">
        <v>283</v>
      </c>
      <c r="F87" s="10" t="s">
        <v>284</v>
      </c>
      <c r="G87" s="10" t="s">
        <v>153</v>
      </c>
      <c r="H87" s="10" t="s">
        <v>285</v>
      </c>
      <c r="I87" s="10" t="s">
        <v>81</v>
      </c>
      <c r="J87" s="11">
        <v>43133.425787037035</v>
      </c>
      <c r="K87" s="11">
        <v>43134.218136574069</v>
      </c>
    </row>
    <row r="88" spans="1:11" ht="30" x14ac:dyDescent="0.25">
      <c r="A88" s="1">
        <v>87</v>
      </c>
      <c r="B88" s="10" t="s">
        <v>105</v>
      </c>
      <c r="C88" s="9" t="s">
        <v>106</v>
      </c>
      <c r="D88" s="10" t="s">
        <v>77</v>
      </c>
      <c r="E88" s="10" t="s">
        <v>203</v>
      </c>
      <c r="F88" s="10" t="s">
        <v>204</v>
      </c>
      <c r="G88" s="10" t="s">
        <v>109</v>
      </c>
      <c r="H88" s="10" t="s">
        <v>205</v>
      </c>
      <c r="I88" s="10" t="s">
        <v>81</v>
      </c>
      <c r="J88" s="11">
        <v>43118.470532407402</v>
      </c>
      <c r="K88" s="11">
        <v>43120.221377314811</v>
      </c>
    </row>
    <row r="89" spans="1:11" ht="45" x14ac:dyDescent="0.25">
      <c r="A89" s="1">
        <v>88</v>
      </c>
      <c r="B89" s="10" t="s">
        <v>88</v>
      </c>
      <c r="C89" s="9" t="s">
        <v>89</v>
      </c>
      <c r="D89" s="10" t="s">
        <v>77</v>
      </c>
      <c r="E89" s="10" t="s">
        <v>321</v>
      </c>
      <c r="F89" s="10" t="s">
        <v>322</v>
      </c>
      <c r="G89" s="10" t="s">
        <v>323</v>
      </c>
      <c r="H89" s="10" t="s">
        <v>324</v>
      </c>
      <c r="I89" s="10" t="s">
        <v>81</v>
      </c>
      <c r="J89" s="11">
        <v>43137.502974537034</v>
      </c>
      <c r="K89" s="11">
        <v>43138.217592592591</v>
      </c>
    </row>
    <row r="90" spans="1:11" ht="60" x14ac:dyDescent="0.25">
      <c r="A90" s="1">
        <v>89</v>
      </c>
      <c r="B90" s="10" t="s">
        <v>172</v>
      </c>
      <c r="C90" s="9" t="s">
        <v>173</v>
      </c>
      <c r="D90" s="10" t="s">
        <v>77</v>
      </c>
      <c r="E90" s="10" t="s">
        <v>206</v>
      </c>
      <c r="F90" s="10" t="s">
        <v>207</v>
      </c>
      <c r="G90" s="10" t="s">
        <v>208</v>
      </c>
      <c r="H90" s="10" t="s">
        <v>209</v>
      </c>
      <c r="I90" s="10" t="s">
        <v>81</v>
      </c>
      <c r="J90" s="11">
        <v>43111.456597222219</v>
      </c>
      <c r="K90" s="11">
        <v>43112.220474537033</v>
      </c>
    </row>
    <row r="91" spans="1:11" ht="30" x14ac:dyDescent="0.25">
      <c r="A91" s="1">
        <v>90</v>
      </c>
      <c r="B91" s="10" t="s">
        <v>115</v>
      </c>
      <c r="C91" s="9" t="s">
        <v>116</v>
      </c>
      <c r="D91" s="10" t="s">
        <v>77</v>
      </c>
      <c r="E91" s="10" t="s">
        <v>359</v>
      </c>
      <c r="F91" s="10" t="s">
        <v>360</v>
      </c>
      <c r="G91" s="10" t="s">
        <v>361</v>
      </c>
      <c r="H91" s="10" t="s">
        <v>362</v>
      </c>
      <c r="I91" s="10" t="s">
        <v>21</v>
      </c>
      <c r="J91" s="11">
        <v>43141.631828703699</v>
      </c>
      <c r="K91" s="11">
        <v>43142.218310185184</v>
      </c>
    </row>
    <row r="92" spans="1:11" ht="30" x14ac:dyDescent="0.25">
      <c r="A92" s="1">
        <v>91</v>
      </c>
      <c r="B92" s="10" t="s">
        <v>75</v>
      </c>
      <c r="C92" s="9" t="s">
        <v>76</v>
      </c>
      <c r="D92" s="10" t="s">
        <v>77</v>
      </c>
      <c r="E92" s="10" t="s">
        <v>78</v>
      </c>
      <c r="F92" s="10" t="s">
        <v>79</v>
      </c>
      <c r="G92" s="10" t="s">
        <v>80</v>
      </c>
      <c r="H92" s="10" t="s">
        <v>471</v>
      </c>
      <c r="I92" s="10" t="s">
        <v>81</v>
      </c>
      <c r="J92" s="11">
        <v>43126.742951388886</v>
      </c>
      <c r="K92" s="11">
        <v>43127.220196759255</v>
      </c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tabSelected="1" workbookViewId="0">
      <selection activeCell="H14" sqref="H14"/>
    </sheetView>
  </sheetViews>
  <sheetFormatPr defaultRowHeight="15" x14ac:dyDescent="0.25"/>
  <sheetData>
    <row r="3" spans="2:6" x14ac:dyDescent="0.25">
      <c r="B3" t="s">
        <v>210</v>
      </c>
    </row>
    <row r="6" spans="2:6" x14ac:dyDescent="0.25">
      <c r="B6" t="s">
        <v>211</v>
      </c>
      <c r="C6">
        <v>1903</v>
      </c>
      <c r="D6">
        <v>59</v>
      </c>
    </row>
    <row r="7" spans="2:6" x14ac:dyDescent="0.25">
      <c r="B7" t="s">
        <v>212</v>
      </c>
      <c r="C7">
        <v>1259</v>
      </c>
      <c r="D7">
        <v>29</v>
      </c>
    </row>
    <row r="8" spans="2:6" x14ac:dyDescent="0.25">
      <c r="B8" t="s">
        <v>213</v>
      </c>
      <c r="C8">
        <v>82</v>
      </c>
      <c r="D8">
        <v>5</v>
      </c>
    </row>
    <row r="9" spans="2:6" x14ac:dyDescent="0.25">
      <c r="B9" t="s">
        <v>214</v>
      </c>
      <c r="C9">
        <v>39</v>
      </c>
      <c r="D9">
        <v>4</v>
      </c>
    </row>
    <row r="10" spans="2:6" x14ac:dyDescent="0.25">
      <c r="B10" t="s">
        <v>215</v>
      </c>
      <c r="C10">
        <v>573</v>
      </c>
      <c r="D10">
        <v>18</v>
      </c>
    </row>
    <row r="11" spans="2:6" x14ac:dyDescent="0.25">
      <c r="B11" t="s">
        <v>216</v>
      </c>
      <c r="C11">
        <v>34</v>
      </c>
      <c r="D11">
        <v>1</v>
      </c>
    </row>
    <row r="12" spans="2:6" x14ac:dyDescent="0.25">
      <c r="B12" t="s">
        <v>217</v>
      </c>
      <c r="C12">
        <v>45</v>
      </c>
      <c r="D12">
        <v>6</v>
      </c>
    </row>
    <row r="13" spans="2:6" x14ac:dyDescent="0.25">
      <c r="B13" t="s">
        <v>218</v>
      </c>
      <c r="C13">
        <v>515</v>
      </c>
      <c r="D13">
        <v>6</v>
      </c>
    </row>
    <row r="14" spans="2:6" x14ac:dyDescent="0.25">
      <c r="C14">
        <f>SUM(C6:C13)</f>
        <v>4450</v>
      </c>
      <c r="D14" s="6">
        <f>SUM(D6:D13)</f>
        <v>128</v>
      </c>
      <c r="F14" s="7">
        <f>D14/C14</f>
        <v>2.8764044943820226E-2</v>
      </c>
    </row>
    <row r="17" spans="2:5" x14ac:dyDescent="0.25">
      <c r="B17" t="s">
        <v>333</v>
      </c>
      <c r="C17">
        <v>3057</v>
      </c>
      <c r="D17">
        <v>228</v>
      </c>
      <c r="E17" s="7">
        <f>D17/C17</f>
        <v>7.4582924435721301E-2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E13" sqref="E13"/>
    </sheetView>
  </sheetViews>
  <sheetFormatPr defaultRowHeight="15" x14ac:dyDescent="0.25"/>
  <cols>
    <col min="2" max="2" width="18.28515625" customWidth="1"/>
  </cols>
  <sheetData>
    <row r="1" spans="2:6" x14ac:dyDescent="0.25">
      <c r="C1" t="s">
        <v>1</v>
      </c>
      <c r="D1" s="8" t="s">
        <v>326</v>
      </c>
    </row>
    <row r="2" spans="2:6" x14ac:dyDescent="0.25">
      <c r="B2" t="s">
        <v>325</v>
      </c>
      <c r="C2">
        <v>71528</v>
      </c>
      <c r="D2">
        <v>2509</v>
      </c>
      <c r="E2" s="7">
        <f>D2/C2</f>
        <v>3.5077172575774522E-2</v>
      </c>
    </row>
    <row r="3" spans="2:6" x14ac:dyDescent="0.25">
      <c r="B3" t="s">
        <v>363</v>
      </c>
      <c r="C3">
        <v>5240</v>
      </c>
      <c r="D3">
        <v>227</v>
      </c>
      <c r="E3" s="7">
        <f t="shared" ref="E3:E9" si="0">D3/C3</f>
        <v>4.3320610687022899E-2</v>
      </c>
    </row>
    <row r="4" spans="2:6" x14ac:dyDescent="0.25">
      <c r="E4" s="7"/>
    </row>
    <row r="5" spans="2:6" x14ac:dyDescent="0.25">
      <c r="E5" s="7"/>
    </row>
    <row r="6" spans="2:6" x14ac:dyDescent="0.25">
      <c r="B6" t="s">
        <v>327</v>
      </c>
      <c r="C6">
        <v>12588</v>
      </c>
      <c r="D6">
        <v>61</v>
      </c>
      <c r="E6" s="7">
        <f t="shared" si="0"/>
        <v>4.8458849698125202E-3</v>
      </c>
    </row>
    <row r="7" spans="2:6" x14ac:dyDescent="0.25">
      <c r="B7" t="s">
        <v>328</v>
      </c>
      <c r="C7">
        <v>4731</v>
      </c>
      <c r="D7">
        <v>30</v>
      </c>
      <c r="E7" s="7">
        <f t="shared" si="0"/>
        <v>6.3411540900443885E-3</v>
      </c>
      <c r="F7" t="s">
        <v>364</v>
      </c>
    </row>
    <row r="8" spans="2:6" x14ac:dyDescent="0.25">
      <c r="B8" t="s">
        <v>330</v>
      </c>
      <c r="C8">
        <v>27740</v>
      </c>
      <c r="D8">
        <v>874</v>
      </c>
      <c r="E8" s="7">
        <f t="shared" si="0"/>
        <v>3.1506849315068496E-2</v>
      </c>
      <c r="F8" t="s">
        <v>364</v>
      </c>
    </row>
    <row r="9" spans="2:6" x14ac:dyDescent="0.25">
      <c r="B9" t="s">
        <v>329</v>
      </c>
      <c r="C9" s="16">
        <v>26469</v>
      </c>
      <c r="D9" s="16">
        <v>1544</v>
      </c>
      <c r="E9" s="7">
        <f t="shared" si="0"/>
        <v>5.8332388832218821E-2</v>
      </c>
    </row>
    <row r="10" spans="2:6" x14ac:dyDescent="0.25">
      <c r="C10">
        <f>SUM(C6:C9)</f>
        <v>71528</v>
      </c>
      <c r="D10" s="8">
        <f>SUM(D6:D9)</f>
        <v>2509</v>
      </c>
    </row>
    <row r="12" spans="2:6" x14ac:dyDescent="0.25">
      <c r="B12" t="s">
        <v>331</v>
      </c>
      <c r="C12">
        <v>301</v>
      </c>
      <c r="E12">
        <v>540</v>
      </c>
    </row>
    <row r="13" spans="2:6" x14ac:dyDescent="0.25">
      <c r="B13" t="s">
        <v>332</v>
      </c>
      <c r="C13">
        <v>275</v>
      </c>
      <c r="E13">
        <v>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ანგარიში</vt:lpstr>
      <vt:lpstr>91 დადებითი დონორი-ორსული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Windows User</cp:lastModifiedBy>
  <cp:lastPrinted>2018-01-28T11:17:49Z</cp:lastPrinted>
  <dcterms:created xsi:type="dcterms:W3CDTF">2018-01-28T14:36:05Z</dcterms:created>
  <dcterms:modified xsi:type="dcterms:W3CDTF">2018-02-25T19:04:14Z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